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AÑO 2021\PRESUPUESTO 2021\REPORTE VIATICOS ACTUAL AÑO 2021\"/>
    </mc:Choice>
  </mc:AlternateContent>
  <bookViews>
    <workbookView xWindow="0" yWindow="0" windowWidth="20490" windowHeight="7755" firstSheet="3" activeTab="4"/>
  </bookViews>
  <sheets>
    <sheet name="VIAJES NACIONALES MARZO 2021" sheetId="8" r:id="rId1"/>
    <sheet name="VIAJES NACIONALES ABRIL 2021" sheetId="9" r:id="rId2"/>
    <sheet name="VIAJES NACIONALES MAYO 2021" sheetId="10" r:id="rId3"/>
    <sheet name="VIAJES NACIONALES JUNIO 2021" sheetId="11" r:id="rId4"/>
    <sheet name="VIAJES NACIONALES JULIO 2021" sheetId="12" r:id="rId5"/>
    <sheet name="VIAJES AGO 2021" sheetId="13" r:id="rId6"/>
  </sheets>
  <definedNames>
    <definedName name="_xlnm.Print_Area" localSheetId="5">'VIAJES AGO 2021'!$A$1:$P$24</definedName>
    <definedName name="_xlnm.Print_Area" localSheetId="1">'VIAJES NACIONALES ABRIL 2021'!$A$1:$P$20</definedName>
    <definedName name="_xlnm.Print_Area" localSheetId="4">'VIAJES NACIONALES JULIO 2021'!$A$1:$P$24</definedName>
    <definedName name="_xlnm.Print_Area" localSheetId="3">'VIAJES NACIONALES JUNIO 2021'!$A$1:$P$24</definedName>
    <definedName name="_xlnm.Print_Area" localSheetId="2">'VIAJES NACIONALES MAYO 2021'!$A$1:$P$21</definedName>
    <definedName name="JAVIER_ANTONIO_RAMIREZ_GALINDO" localSheetId="5">#REF!</definedName>
    <definedName name="JAVIER_ANTONIO_RAMIREZ_GALINDO" localSheetId="1">#REF!</definedName>
    <definedName name="JAVIER_ANTONIO_RAMIREZ_GALINDO" localSheetId="4">#REF!</definedName>
    <definedName name="JAVIER_ANTONIO_RAMIREZ_GALINDO" localSheetId="3">#REF!</definedName>
    <definedName name="JAVIER_ANTONIO_RAMIREZ_GALINDO" localSheetId="2">#REF!</definedName>
    <definedName name="JAVIER_ANTONIO_RAMIREZ_GALINDO">#REF!</definedName>
    <definedName name="PREVENCION_LABORAL" localSheetId="5">#REF!</definedName>
    <definedName name="PREVENCION_LABORAL" localSheetId="1">#REF!</definedName>
    <definedName name="PREVENCION_LABORAL" localSheetId="4">#REF!</definedName>
    <definedName name="PREVENCION_LABORAL" localSheetId="3">#REF!</definedName>
    <definedName name="PREVENCION_LABORAL" localSheetId="2">#REF!</definedName>
    <definedName name="PREVENCION_LABORAL">#REF!</definedName>
    <definedName name="_xlnm.Print_Titles" localSheetId="5">'VIAJES AGO 2021'!$1:$10</definedName>
    <definedName name="_xlnm.Print_Titles" localSheetId="1">'VIAJES NACIONALES ABRIL 2021'!$1:$10</definedName>
    <definedName name="_xlnm.Print_Titles" localSheetId="4">'VIAJES NACIONALES JULIO 2021'!$1:$10</definedName>
    <definedName name="_xlnm.Print_Titles" localSheetId="3">'VIAJES NACIONALES JUNIO 2021'!$1:$10</definedName>
    <definedName name="_xlnm.Print_Titles" localSheetId="2">'VIAJES NACIONALES MAYO 2021'!$1:$10</definedName>
  </definedNames>
  <calcPr calcId="152511"/>
</workbook>
</file>

<file path=xl/calcChain.xml><?xml version="1.0" encoding="utf-8"?>
<calcChain xmlns="http://schemas.openxmlformats.org/spreadsheetml/2006/main">
  <c r="P17" i="13" l="1"/>
  <c r="M17" i="13"/>
  <c r="P15" i="13" l="1"/>
  <c r="P13" i="13"/>
  <c r="P16" i="13"/>
  <c r="P14" i="13"/>
  <c r="P12" i="13"/>
  <c r="P17" i="12"/>
  <c r="M17" i="12"/>
  <c r="P14" i="12"/>
  <c r="P12" i="12"/>
  <c r="P16" i="12"/>
  <c r="P15" i="12"/>
  <c r="P13" i="12"/>
  <c r="P17" i="11" l="1"/>
  <c r="M17" i="11"/>
  <c r="P16" i="11" l="1"/>
  <c r="P15" i="11"/>
  <c r="P14" i="11"/>
  <c r="P13" i="11"/>
  <c r="P12" i="11"/>
  <c r="P14" i="10" l="1"/>
  <c r="M14" i="10"/>
  <c r="P13" i="10"/>
  <c r="P12" i="10"/>
  <c r="M23" i="8" l="1"/>
  <c r="P22" i="8"/>
  <c r="P21" i="8"/>
  <c r="P20" i="8"/>
  <c r="P19" i="8"/>
  <c r="P18" i="8"/>
  <c r="P17" i="8"/>
  <c r="P16" i="8"/>
  <c r="P15" i="8"/>
  <c r="P14" i="8"/>
  <c r="P13" i="8"/>
  <c r="P12" i="8"/>
  <c r="P23" i="8" s="1"/>
  <c r="M13" i="9" l="1"/>
  <c r="P12" i="9" l="1"/>
  <c r="P13" i="9" s="1"/>
</calcChain>
</file>

<file path=xl/sharedStrings.xml><?xml version="1.0" encoding="utf-8"?>
<sst xmlns="http://schemas.openxmlformats.org/spreadsheetml/2006/main" count="282" uniqueCount="93">
  <si>
    <t>FECHA</t>
  </si>
  <si>
    <t>DESTINO</t>
  </si>
  <si>
    <t>OBJETO DEL VIAJE</t>
  </si>
  <si>
    <t>CONCEPTO</t>
  </si>
  <si>
    <t>TOTALES</t>
  </si>
  <si>
    <t>LISTADO DE VIAJES NACIONALES, artículo 10, numeral 12 del Decreto No. 57-2008</t>
  </si>
  <si>
    <t>NOMBRE DEL  COLABORADOR (A)</t>
  </si>
  <si>
    <t xml:space="preserve">FUNCIONES </t>
  </si>
  <si>
    <t xml:space="preserve"> *COSTO DEL VIAJE</t>
  </si>
  <si>
    <t>No. NOMBRAMIENTO</t>
  </si>
  <si>
    <t>Nota: Se incluyen liquidaciones en fondo rotativo debidamente rendidas en el presente mes, debido a la disponibilidad de cuota financiera de gasto.</t>
  </si>
  <si>
    <t>REPORTE DE EJECUCIÓN DE VIÁTICOS AL INTERIOR, RENGLÓN PRESUPUESTARIO 133</t>
  </si>
  <si>
    <t>SECRETARÍA EJECUTIVA DE LA COMISIÓN CONTRA LAS ADICCIONES Y EL TRÁFICO ILÍCITO DE DROGAS</t>
  </si>
  <si>
    <t>ASESOR EN PREVENCION</t>
  </si>
  <si>
    <t>VIATICOS AL INTERIOR</t>
  </si>
  <si>
    <t xml:space="preserve">JAVIER ANTONIO RAMIREZ GALINDO </t>
  </si>
  <si>
    <t>* Costo de viaje o comisión al interior incluye viáticos: Por alimentación y hospedaje, conforme Reglamento General de Viáticos y Gastos Conexos vigente.</t>
  </si>
  <si>
    <t>EJERCICIO FISCAL 2021</t>
  </si>
  <si>
    <t>TOTAL ACUMULADO:</t>
  </si>
  <si>
    <t>MARZO - 2021</t>
  </si>
  <si>
    <t>11 DE MARZO 2021</t>
  </si>
  <si>
    <t>ORATORIO, SANTA ROSA</t>
  </si>
  <si>
    <t>PROGRAMA PREVENCION COMUNITARIAS</t>
  </si>
  <si>
    <t>16 DE MARZO 2021</t>
  </si>
  <si>
    <t>ESCUINTLA, ESCUINTLA</t>
  </si>
  <si>
    <t>17 DE MARZO 2021</t>
  </si>
  <si>
    <t>INGRID ISABEL JEREZ AVILA</t>
  </si>
  <si>
    <t>EL CERINAL, SANTA ROSA</t>
  </si>
  <si>
    <t>PROGRAMA PREVENCION LABORAL</t>
  </si>
  <si>
    <t>23 DE MARZO 2021</t>
  </si>
  <si>
    <t>PAOLA MISHEL OCHOA ROSALES</t>
  </si>
  <si>
    <t>SAN MARTIN ZAPOTITLAN, RETALHULEU</t>
  </si>
  <si>
    <t>PROGRAMA PRONEPI</t>
  </si>
  <si>
    <t>15 DE MARZO AL 18 DE MARZO 2021</t>
  </si>
  <si>
    <t>ELIAS FERNANDO PEREZ SOTO</t>
  </si>
  <si>
    <t>PUERTO BARRIOS, IZABAL</t>
  </si>
  <si>
    <t>AUDIENCIA CAUSA IDENTIFICADA COMO C-18002-2012-0699 DEL JUZGADO DE PRIMERA INSTANCIA PENAL</t>
  </si>
  <si>
    <t>ABRIL - 2021</t>
  </si>
  <si>
    <t>24 DE MARZO AL 26 DE MARZO 2021</t>
  </si>
  <si>
    <t>FLORES, PETEN</t>
  </si>
  <si>
    <t>IMPLEMENTAR ACCIONES PREVENTIVAS PROGRAMA PRONEPI</t>
  </si>
  <si>
    <t>JUAN CARLOS MORALES VASQUEZ</t>
  </si>
  <si>
    <t>PRESENTACION DE LOS PROGRAMAS DE LA DIRECCION DE PREVENCION</t>
  </si>
  <si>
    <t>IMPLEMENTAR ACCIONES PREVENTIVAS PROGRAMA PREVENCION LABORAL</t>
  </si>
  <si>
    <t>JAVIER ANTONIO RAMIREZ GALINDO</t>
  </si>
  <si>
    <t>IMPLEMENTAR ACCIONES PREVENTIVAS A TRAVES DEL PROGRAMA PREVENCION COMUNITARIA</t>
  </si>
  <si>
    <t>19 DE ABRIL AL 23 DE ABRIL 2021</t>
  </si>
  <si>
    <t>SANTO TOMAS DE CASTILLA, IZABAL</t>
  </si>
  <si>
    <t>AUDIENCIA EMPRESA PORTUARIA NACIONAL SANTO TOMAS DE CASTILLA</t>
  </si>
  <si>
    <t>MAYO - 2021</t>
  </si>
  <si>
    <t>24 DE MAYO AL 28 DE MAYO 2021</t>
  </si>
  <si>
    <t>12 DE MAYO AL 14 DE MAYO 2021</t>
  </si>
  <si>
    <t>ESTANZUELA, ZACAPA, CHIQUIMULA</t>
  </si>
  <si>
    <t>PUERTO DE SAN JOSE, ESCUINTLA</t>
  </si>
  <si>
    <t>CAUSA IDENTIFICADA COMO 05005-2011-00623 Y 05005-2012-00795 JUZGADO DE PAZ PRIMERA INSTANCIA PENAL</t>
  </si>
  <si>
    <t>JUNIO - 2021</t>
  </si>
  <si>
    <t>08 DE JUNIO AL 10 DE JUNIO 2021</t>
  </si>
  <si>
    <t>DIRECTOR DE PREVENCION</t>
  </si>
  <si>
    <t>CHAMPERICO, RETALHULEU, RETALHULEU</t>
  </si>
  <si>
    <t>IMPLEMENTAR ACCIONES PREVENTIVAS A TRAVES DE LOS PROGRAMAS LABORAL Y COMUNITARIO</t>
  </si>
  <si>
    <t>COORDINAR EL DESARROLLO DEL PROGRAMA PREVENCION LABORAL Y COMUNITARI0</t>
  </si>
  <si>
    <t>14 DE JUNIO AL 23 DE JUNIO 2021</t>
  </si>
  <si>
    <t>INCINERADOR</t>
  </si>
  <si>
    <t>SANTO TOMAS DE CASTILLA, PUERTO BARRIOS, IZABAL</t>
  </si>
  <si>
    <t>AUDIENCIA EN LA EMPRESA PORTUARIA NACIONAL DE SANTO TOMAS DE CASTILLA</t>
  </si>
  <si>
    <t>15 DE JUNIO AL 28 DE JUNIO 2021</t>
  </si>
  <si>
    <t>IMPLEMENTAR ACCIONES PREVENTIVAS A TRAVES DE LOS PROGRAMAS LABORAL.</t>
  </si>
  <si>
    <t>JULIO - 2021</t>
  </si>
  <si>
    <t>AUDIENCIA CAUSA IDENTIFICADA DEL JUZGADO DE PRIMERA INSTANCIA PENAL</t>
  </si>
  <si>
    <t>08 DE JULIO AL 9 DE JULIO 2021</t>
  </si>
  <si>
    <t>21 DE JULIO AL 22 DE JULIO 2021</t>
  </si>
  <si>
    <t>COORDINACION CON LA MUNICIPALIDAD PARA APOYO TECNICO DE CREACION DE POLITICA NACIONAL Y MUNICIPAL DE JUVENTUD</t>
  </si>
  <si>
    <t>31 DE MAYO AL 31 DE MAYO DE 2021</t>
  </si>
  <si>
    <t>MASAGUA Y PUERTO DE SAN JOSE, ESCUINTLA</t>
  </si>
  <si>
    <t>IMPLEMENTAR ACCIONES PREVENTIVAS A TRAVES DEL PROGRAMA DE PREVENCION COMUNITARIA</t>
  </si>
  <si>
    <t>12 DE JULIO AL 12 DE JULIO DE 2021</t>
  </si>
  <si>
    <t>MASAGUA, ESCUINTLA</t>
  </si>
  <si>
    <t>23 DE JULIO AL 23 DE JULIO 2021</t>
  </si>
  <si>
    <t>SANTA LUCIA COTZUMALGUAPA, ESCUINTLA</t>
  </si>
  <si>
    <t>DESARROLAAR ACCIONES DE SENSIBILIZACION Y PREVENCION DE CONSUMO DE DROGAS</t>
  </si>
  <si>
    <t>AGOSTO - 2021</t>
  </si>
  <si>
    <t>26 DE JULIO AL 30 DE JULIO DE 2021</t>
  </si>
  <si>
    <t>SAMAYAC, SUCHITEPEQUEZ</t>
  </si>
  <si>
    <t>CAUSA IDENTIFICADA COMO 10003-2012-00784 DEL JUZGADO DE PRIMERA INSTANCIA</t>
  </si>
  <si>
    <t>5 DE AGOSTO AL 6 DE AGOSTO DE 2021</t>
  </si>
  <si>
    <t>AUDIENCIA CAUSA IDENTIFICADA COMO 05005-2012-00795 DEL JUZGADO DE PRIMERA INSTANCIA PENAL</t>
  </si>
  <si>
    <t>22 DE AGOSTO AL 28 DE AGOSTO DE 2021</t>
  </si>
  <si>
    <t>ALDEA  SANTO TOMAS DE CASTILLA, PUERTO BARRIOS</t>
  </si>
  <si>
    <t>AUDIENCIAS EN LA EMPRESA PORTUARIA NACIONAL DE SANTO TOMAS DE CASTILLA DEL JUZGADO DE PRIMERA INSTANCIA PENAL DE NARCOACTIVIDAD Y DELITOS CONTRA EL AMBIENTE</t>
  </si>
  <si>
    <t>PRESENTAR PROGRAMA DE PREVENCION LABORAL Y FORTALECER IMPORTANCIA DE PREVENIR CONSUMO DE DROGAS</t>
  </si>
  <si>
    <t>3 DE AGOSTO AL 3 DE AGOSTO DE 2021</t>
  </si>
  <si>
    <t>14 DE AGOSTO AL 14 DE AGOSTO DE 2021</t>
  </si>
  <si>
    <t>PLAYA EL PAREDON SIPACATE, ESCUINTLA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</si>
</sst>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&quot;Q&quot;#,##0.00;[Red]\-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7" fontId="3" fillId="0" borderId="2" xfId="0" quotePrefix="1" applyNumberFormat="1" applyFont="1" applyFill="1" applyBorder="1" applyAlignment="1">
      <alignment horizontal="left"/>
    </xf>
    <xf numFmtId="17" fontId="0" fillId="0" borderId="2" xfId="0" quotePrefix="1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16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44" fontId="3" fillId="0" borderId="1" xfId="1" applyFont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wrapText="1"/>
    </xf>
    <xf numFmtId="17" fontId="3" fillId="0" borderId="3" xfId="0" quotePrefix="1" applyNumberFormat="1" applyFont="1" applyFill="1" applyBorder="1" applyAlignment="1">
      <alignment horizontal="center"/>
    </xf>
    <xf numFmtId="17" fontId="3" fillId="0" borderId="4" xfId="0" quotePrefix="1" applyNumberFormat="1" applyFont="1" applyFill="1" applyBorder="1" applyAlignment="1">
      <alignment horizontal="center"/>
    </xf>
    <xf numFmtId="17" fontId="3" fillId="0" borderId="5" xfId="0" quotePrefix="1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85725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57150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57150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57150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57150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57150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"/>
  <sheetViews>
    <sheetView topLeftCell="A21" workbookViewId="0">
      <selection activeCell="F31" sqref="F31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20" t="s">
        <v>0</v>
      </c>
      <c r="C10" s="7" t="s">
        <v>9</v>
      </c>
      <c r="D10" s="43" t="s">
        <v>6</v>
      </c>
      <c r="E10" s="43"/>
      <c r="F10" s="43"/>
      <c r="G10" s="44" t="s">
        <v>7</v>
      </c>
      <c r="H10" s="44"/>
      <c r="I10" s="44" t="s">
        <v>1</v>
      </c>
      <c r="J10" s="44"/>
      <c r="K10" s="44" t="s">
        <v>2</v>
      </c>
      <c r="L10" s="44"/>
      <c r="M10" s="13" t="s">
        <v>8</v>
      </c>
      <c r="N10" s="44" t="s">
        <v>3</v>
      </c>
      <c r="O10" s="44"/>
      <c r="P10" s="20" t="s">
        <v>4</v>
      </c>
    </row>
    <row r="11" spans="1:16" ht="15.75" x14ac:dyDescent="0.25">
      <c r="A11" s="11"/>
      <c r="B11" s="9" t="s">
        <v>19</v>
      </c>
      <c r="C11" s="10"/>
      <c r="D11" s="42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49.5" customHeight="1" x14ac:dyDescent="0.25">
      <c r="A12" s="18">
        <v>1</v>
      </c>
      <c r="B12" s="23" t="s">
        <v>20</v>
      </c>
      <c r="C12" s="19">
        <v>740</v>
      </c>
      <c r="D12" s="24" t="s">
        <v>15</v>
      </c>
      <c r="E12" s="24"/>
      <c r="F12" s="24"/>
      <c r="G12" s="29" t="s">
        <v>13</v>
      </c>
      <c r="H12" s="30"/>
      <c r="I12" s="29" t="s">
        <v>21</v>
      </c>
      <c r="J12" s="30"/>
      <c r="K12" s="29" t="s">
        <v>22</v>
      </c>
      <c r="L12" s="30"/>
      <c r="M12" s="25">
        <v>147</v>
      </c>
      <c r="N12" s="24" t="s">
        <v>14</v>
      </c>
      <c r="O12" s="24"/>
      <c r="P12" s="25">
        <f>+M12</f>
        <v>147</v>
      </c>
    </row>
    <row r="13" spans="1:16" s="15" customFormat="1" ht="49.5" customHeight="1" x14ac:dyDescent="0.25">
      <c r="A13" s="14">
        <v>2</v>
      </c>
      <c r="B13" s="19" t="s">
        <v>33</v>
      </c>
      <c r="C13" s="19">
        <v>741</v>
      </c>
      <c r="D13" s="29" t="s">
        <v>34</v>
      </c>
      <c r="E13" s="31"/>
      <c r="F13" s="30"/>
      <c r="G13" s="32" t="s">
        <v>13</v>
      </c>
      <c r="H13" s="33"/>
      <c r="I13" s="29" t="s">
        <v>35</v>
      </c>
      <c r="J13" s="30"/>
      <c r="K13" s="29" t="s">
        <v>36</v>
      </c>
      <c r="L13" s="30"/>
      <c r="M13" s="16">
        <v>1250</v>
      </c>
      <c r="N13" s="32" t="s">
        <v>14</v>
      </c>
      <c r="O13" s="33"/>
      <c r="P13" s="16">
        <f t="shared" ref="P13:P18" si="0">+M13</f>
        <v>1250</v>
      </c>
    </row>
    <row r="14" spans="1:16" ht="49.5" customHeight="1" x14ac:dyDescent="0.25">
      <c r="A14" s="18">
        <v>3</v>
      </c>
      <c r="B14" s="19" t="s">
        <v>23</v>
      </c>
      <c r="C14" s="19">
        <v>742</v>
      </c>
      <c r="D14" s="29" t="s">
        <v>15</v>
      </c>
      <c r="E14" s="31"/>
      <c r="F14" s="30"/>
      <c r="G14" s="32" t="s">
        <v>13</v>
      </c>
      <c r="H14" s="33"/>
      <c r="I14" s="29" t="s">
        <v>24</v>
      </c>
      <c r="J14" s="30"/>
      <c r="K14" s="29" t="s">
        <v>22</v>
      </c>
      <c r="L14" s="30"/>
      <c r="M14" s="16">
        <v>118.25</v>
      </c>
      <c r="N14" s="32" t="s">
        <v>14</v>
      </c>
      <c r="O14" s="33"/>
      <c r="P14" s="16">
        <f t="shared" si="0"/>
        <v>118.25</v>
      </c>
    </row>
    <row r="15" spans="1:16" ht="49.5" customHeight="1" x14ac:dyDescent="0.25">
      <c r="A15" s="18">
        <v>4</v>
      </c>
      <c r="B15" s="19" t="s">
        <v>25</v>
      </c>
      <c r="C15" s="19">
        <v>743</v>
      </c>
      <c r="D15" s="29" t="s">
        <v>26</v>
      </c>
      <c r="E15" s="31"/>
      <c r="F15" s="30"/>
      <c r="G15" s="32" t="s">
        <v>13</v>
      </c>
      <c r="H15" s="33"/>
      <c r="I15" s="29" t="s">
        <v>27</v>
      </c>
      <c r="J15" s="30"/>
      <c r="K15" s="29" t="s">
        <v>28</v>
      </c>
      <c r="L15" s="30"/>
      <c r="M15" s="16">
        <v>62</v>
      </c>
      <c r="N15" s="32" t="s">
        <v>14</v>
      </c>
      <c r="O15" s="33"/>
      <c r="P15" s="16">
        <f t="shared" si="0"/>
        <v>62</v>
      </c>
    </row>
    <row r="16" spans="1:16" ht="49.5" customHeight="1" x14ac:dyDescent="0.25">
      <c r="A16" s="18">
        <v>5</v>
      </c>
      <c r="B16" s="19" t="s">
        <v>29</v>
      </c>
      <c r="C16" s="19">
        <v>744</v>
      </c>
      <c r="D16" s="29" t="s">
        <v>30</v>
      </c>
      <c r="E16" s="31"/>
      <c r="F16" s="30"/>
      <c r="G16" s="29" t="s">
        <v>13</v>
      </c>
      <c r="H16" s="30"/>
      <c r="I16" s="29" t="s">
        <v>31</v>
      </c>
      <c r="J16" s="30"/>
      <c r="K16" s="29" t="s">
        <v>32</v>
      </c>
      <c r="L16" s="30"/>
      <c r="M16" s="16">
        <v>176</v>
      </c>
      <c r="N16" s="32" t="s">
        <v>14</v>
      </c>
      <c r="O16" s="33"/>
      <c r="P16" s="16">
        <f t="shared" si="0"/>
        <v>176</v>
      </c>
    </row>
    <row r="17" spans="1:16" ht="49.5" customHeight="1" x14ac:dyDescent="0.25">
      <c r="A17" s="18">
        <v>6</v>
      </c>
      <c r="B17" s="19" t="s">
        <v>29</v>
      </c>
      <c r="C17" s="19">
        <v>745</v>
      </c>
      <c r="D17" s="29" t="s">
        <v>26</v>
      </c>
      <c r="E17" s="31"/>
      <c r="F17" s="30"/>
      <c r="G17" s="29" t="s">
        <v>13</v>
      </c>
      <c r="H17" s="30"/>
      <c r="I17" s="29" t="s">
        <v>31</v>
      </c>
      <c r="J17" s="30"/>
      <c r="K17" s="29" t="s">
        <v>28</v>
      </c>
      <c r="L17" s="30"/>
      <c r="M17" s="16">
        <v>176</v>
      </c>
      <c r="N17" s="32" t="s">
        <v>14</v>
      </c>
      <c r="O17" s="33"/>
      <c r="P17" s="16">
        <f t="shared" si="0"/>
        <v>176</v>
      </c>
    </row>
    <row r="18" spans="1:16" ht="49.5" customHeight="1" x14ac:dyDescent="0.25">
      <c r="A18" s="18">
        <v>7</v>
      </c>
      <c r="B18" s="19" t="s">
        <v>29</v>
      </c>
      <c r="C18" s="19">
        <v>746</v>
      </c>
      <c r="D18" s="29" t="s">
        <v>15</v>
      </c>
      <c r="E18" s="31"/>
      <c r="F18" s="30"/>
      <c r="G18" s="29" t="s">
        <v>13</v>
      </c>
      <c r="H18" s="30"/>
      <c r="I18" s="29" t="s">
        <v>31</v>
      </c>
      <c r="J18" s="30"/>
      <c r="K18" s="29" t="s">
        <v>22</v>
      </c>
      <c r="L18" s="30"/>
      <c r="M18" s="16">
        <v>202.5</v>
      </c>
      <c r="N18" s="32" t="s">
        <v>14</v>
      </c>
      <c r="O18" s="33"/>
      <c r="P18" s="17">
        <f t="shared" si="0"/>
        <v>202.5</v>
      </c>
    </row>
    <row r="19" spans="1:16" ht="49.5" customHeight="1" x14ac:dyDescent="0.25">
      <c r="A19" s="18">
        <v>8</v>
      </c>
      <c r="B19" s="23" t="s">
        <v>38</v>
      </c>
      <c r="C19" s="19">
        <v>747</v>
      </c>
      <c r="D19" s="29" t="s">
        <v>30</v>
      </c>
      <c r="E19" s="31"/>
      <c r="F19" s="30"/>
      <c r="G19" s="29" t="s">
        <v>13</v>
      </c>
      <c r="H19" s="30"/>
      <c r="I19" s="32" t="s">
        <v>39</v>
      </c>
      <c r="J19" s="33"/>
      <c r="K19" s="29" t="s">
        <v>40</v>
      </c>
      <c r="L19" s="30"/>
      <c r="M19" s="25">
        <v>536</v>
      </c>
      <c r="N19" s="32" t="s">
        <v>14</v>
      </c>
      <c r="O19" s="33"/>
      <c r="P19" s="25">
        <f>+M19</f>
        <v>536</v>
      </c>
    </row>
    <row r="20" spans="1:16" s="15" customFormat="1" ht="57.75" customHeight="1" x14ac:dyDescent="0.25">
      <c r="A20" s="14">
        <v>9</v>
      </c>
      <c r="B20" s="19" t="s">
        <v>38</v>
      </c>
      <c r="C20" s="19">
        <v>748</v>
      </c>
      <c r="D20" s="29" t="s">
        <v>41</v>
      </c>
      <c r="E20" s="31"/>
      <c r="F20" s="30"/>
      <c r="G20" s="32" t="s">
        <v>13</v>
      </c>
      <c r="H20" s="33"/>
      <c r="I20" s="29" t="s">
        <v>39</v>
      </c>
      <c r="J20" s="30"/>
      <c r="K20" s="29" t="s">
        <v>42</v>
      </c>
      <c r="L20" s="30"/>
      <c r="M20" s="16">
        <v>634</v>
      </c>
      <c r="N20" s="32" t="s">
        <v>14</v>
      </c>
      <c r="O20" s="33"/>
      <c r="P20" s="16">
        <f t="shared" ref="P20:P22" si="1">+M20</f>
        <v>634</v>
      </c>
    </row>
    <row r="21" spans="1:16" ht="60" customHeight="1" x14ac:dyDescent="0.25">
      <c r="A21" s="18">
        <v>10</v>
      </c>
      <c r="B21" s="19" t="s">
        <v>38</v>
      </c>
      <c r="C21" s="19">
        <v>749</v>
      </c>
      <c r="D21" s="29" t="s">
        <v>26</v>
      </c>
      <c r="E21" s="31"/>
      <c r="F21" s="30"/>
      <c r="G21" s="32" t="s">
        <v>13</v>
      </c>
      <c r="H21" s="33"/>
      <c r="I21" s="29" t="s">
        <v>39</v>
      </c>
      <c r="J21" s="30"/>
      <c r="K21" s="29" t="s">
        <v>43</v>
      </c>
      <c r="L21" s="30"/>
      <c r="M21" s="16">
        <v>643</v>
      </c>
      <c r="N21" s="32" t="s">
        <v>14</v>
      </c>
      <c r="O21" s="33"/>
      <c r="P21" s="16">
        <f t="shared" si="1"/>
        <v>643</v>
      </c>
    </row>
    <row r="22" spans="1:16" ht="64.5" customHeight="1" x14ac:dyDescent="0.25">
      <c r="A22" s="18">
        <v>11</v>
      </c>
      <c r="B22" s="19" t="s">
        <v>38</v>
      </c>
      <c r="C22" s="19">
        <v>750</v>
      </c>
      <c r="D22" s="29" t="s">
        <v>44</v>
      </c>
      <c r="E22" s="31"/>
      <c r="F22" s="30"/>
      <c r="G22" s="32" t="s">
        <v>13</v>
      </c>
      <c r="H22" s="33"/>
      <c r="I22" s="29" t="s">
        <v>39</v>
      </c>
      <c r="J22" s="30"/>
      <c r="K22" s="34" t="s">
        <v>45</v>
      </c>
      <c r="L22" s="35"/>
      <c r="M22" s="16">
        <v>682</v>
      </c>
      <c r="N22" s="32" t="s">
        <v>14</v>
      </c>
      <c r="O22" s="33"/>
      <c r="P22" s="16">
        <f t="shared" si="1"/>
        <v>682</v>
      </c>
    </row>
    <row r="23" spans="1:16" ht="15.75" x14ac:dyDescent="0.25">
      <c r="A23" s="2"/>
      <c r="B23" s="37" t="s">
        <v>18</v>
      </c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26">
        <f>SUM(M12:M22)</f>
        <v>4626.75</v>
      </c>
      <c r="N23" s="40"/>
      <c r="O23" s="41"/>
      <c r="P23" s="26">
        <f>SUM(P12:P22)</f>
        <v>4626.75</v>
      </c>
    </row>
    <row r="24" spans="1:16" x14ac:dyDescent="0.25">
      <c r="A24" s="2"/>
      <c r="B24" s="3" t="s">
        <v>16</v>
      </c>
    </row>
    <row r="25" spans="1:16" x14ac:dyDescent="0.25">
      <c r="B25" s="36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mergeCells count="62">
    <mergeCell ref="D10:F10"/>
    <mergeCell ref="G10:H10"/>
    <mergeCell ref="I10:J10"/>
    <mergeCell ref="K10:L10"/>
    <mergeCell ref="N10:O10"/>
    <mergeCell ref="N13:O13"/>
    <mergeCell ref="G12:H12"/>
    <mergeCell ref="I12:J12"/>
    <mergeCell ref="K12:L12"/>
    <mergeCell ref="D11:P11"/>
    <mergeCell ref="D13:F13"/>
    <mergeCell ref="G13:H13"/>
    <mergeCell ref="I13:J13"/>
    <mergeCell ref="K13:L13"/>
    <mergeCell ref="N14:O14"/>
    <mergeCell ref="D15:F15"/>
    <mergeCell ref="G15:H15"/>
    <mergeCell ref="I15:J15"/>
    <mergeCell ref="K15:L15"/>
    <mergeCell ref="N15:O15"/>
    <mergeCell ref="D14:F14"/>
    <mergeCell ref="G14:H14"/>
    <mergeCell ref="I14:J14"/>
    <mergeCell ref="K14:L14"/>
    <mergeCell ref="N16:O16"/>
    <mergeCell ref="D17:F17"/>
    <mergeCell ref="G17:H17"/>
    <mergeCell ref="I17:J17"/>
    <mergeCell ref="K17:L17"/>
    <mergeCell ref="N17:O17"/>
    <mergeCell ref="B25:N25"/>
    <mergeCell ref="D18:F18"/>
    <mergeCell ref="G18:H18"/>
    <mergeCell ref="I18:J18"/>
    <mergeCell ref="K18:L18"/>
    <mergeCell ref="N18:O18"/>
    <mergeCell ref="B23:L23"/>
    <mergeCell ref="N23:O23"/>
    <mergeCell ref="D19:F19"/>
    <mergeCell ref="G19:H19"/>
    <mergeCell ref="I19:J19"/>
    <mergeCell ref="N19:O19"/>
    <mergeCell ref="D20:F20"/>
    <mergeCell ref="G20:H20"/>
    <mergeCell ref="I20:J20"/>
    <mergeCell ref="K20:L20"/>
    <mergeCell ref="N20:O20"/>
    <mergeCell ref="N21:O21"/>
    <mergeCell ref="D22:F22"/>
    <mergeCell ref="G22:H22"/>
    <mergeCell ref="I22:J22"/>
    <mergeCell ref="K22:L22"/>
    <mergeCell ref="N22:O22"/>
    <mergeCell ref="D21:F21"/>
    <mergeCell ref="G21:H21"/>
    <mergeCell ref="I21:J21"/>
    <mergeCell ref="K21:L21"/>
    <mergeCell ref="K19:L19"/>
    <mergeCell ref="D16:F16"/>
    <mergeCell ref="G16:H16"/>
    <mergeCell ref="I16:J16"/>
    <mergeCell ref="K16:L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15"/>
  <sheetViews>
    <sheetView workbookViewId="0">
      <selection activeCell="A13" sqref="A13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12" t="s">
        <v>0</v>
      </c>
      <c r="C10" s="7" t="s">
        <v>9</v>
      </c>
      <c r="D10" s="43" t="s">
        <v>6</v>
      </c>
      <c r="E10" s="43"/>
      <c r="F10" s="43"/>
      <c r="G10" s="44" t="s">
        <v>7</v>
      </c>
      <c r="H10" s="44"/>
      <c r="I10" s="44" t="s">
        <v>1</v>
      </c>
      <c r="J10" s="44"/>
      <c r="K10" s="44" t="s">
        <v>2</v>
      </c>
      <c r="L10" s="44"/>
      <c r="M10" s="13" t="s">
        <v>8</v>
      </c>
      <c r="N10" s="44" t="s">
        <v>3</v>
      </c>
      <c r="O10" s="44"/>
      <c r="P10" s="12" t="s">
        <v>4</v>
      </c>
    </row>
    <row r="11" spans="1:16" ht="23.25" customHeight="1" x14ac:dyDescent="0.25">
      <c r="A11" s="11"/>
      <c r="B11" s="9" t="s">
        <v>37</v>
      </c>
      <c r="C11" s="10"/>
      <c r="D11" s="42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15" customFormat="1" ht="51" customHeight="1" x14ac:dyDescent="0.25">
      <c r="A12" s="14">
        <v>1</v>
      </c>
      <c r="B12" s="19" t="s">
        <v>46</v>
      </c>
      <c r="C12" s="19">
        <v>751</v>
      </c>
      <c r="D12" s="29" t="s">
        <v>34</v>
      </c>
      <c r="E12" s="31"/>
      <c r="F12" s="30"/>
      <c r="G12" s="29" t="s">
        <v>13</v>
      </c>
      <c r="H12" s="30"/>
      <c r="I12" s="29" t="s">
        <v>47</v>
      </c>
      <c r="J12" s="30"/>
      <c r="K12" s="29" t="s">
        <v>48</v>
      </c>
      <c r="L12" s="30"/>
      <c r="M12" s="16">
        <v>1633.25</v>
      </c>
      <c r="N12" s="32" t="s">
        <v>14</v>
      </c>
      <c r="O12" s="33"/>
      <c r="P12" s="16">
        <f t="shared" ref="P12" si="0">+M12</f>
        <v>1633.25</v>
      </c>
    </row>
    <row r="13" spans="1:16" ht="22.5" customHeight="1" x14ac:dyDescent="0.25">
      <c r="A13" s="2"/>
      <c r="B13" s="37" t="s">
        <v>18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22">
        <f>SUM(M12:M12)</f>
        <v>1633.25</v>
      </c>
      <c r="N13" s="40"/>
      <c r="O13" s="41"/>
      <c r="P13" s="22">
        <f>SUM(P12:P12)</f>
        <v>1633.25</v>
      </c>
    </row>
    <row r="14" spans="1:16" x14ac:dyDescent="0.25">
      <c r="A14" s="2"/>
      <c r="B14" s="3" t="s">
        <v>16</v>
      </c>
    </row>
    <row r="15" spans="1:16" x14ac:dyDescent="0.25">
      <c r="B15" s="36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</sheetData>
  <mergeCells count="14">
    <mergeCell ref="D11:P11"/>
    <mergeCell ref="D10:F10"/>
    <mergeCell ref="G10:H10"/>
    <mergeCell ref="I10:J10"/>
    <mergeCell ref="K10:L10"/>
    <mergeCell ref="N10:O10"/>
    <mergeCell ref="K12:L12"/>
    <mergeCell ref="G12:H12"/>
    <mergeCell ref="B15:N15"/>
    <mergeCell ref="B13:L13"/>
    <mergeCell ref="N13:O13"/>
    <mergeCell ref="I12:J12"/>
    <mergeCell ref="N12:O12"/>
    <mergeCell ref="D12:F12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16"/>
  <sheetViews>
    <sheetView topLeftCell="A13" workbookViewId="0">
      <selection activeCell="A19" sqref="A19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21" t="s">
        <v>0</v>
      </c>
      <c r="C10" s="7" t="s">
        <v>9</v>
      </c>
      <c r="D10" s="43" t="s">
        <v>6</v>
      </c>
      <c r="E10" s="43"/>
      <c r="F10" s="43"/>
      <c r="G10" s="44" t="s">
        <v>7</v>
      </c>
      <c r="H10" s="44"/>
      <c r="I10" s="44" t="s">
        <v>1</v>
      </c>
      <c r="J10" s="44"/>
      <c r="K10" s="44" t="s">
        <v>2</v>
      </c>
      <c r="L10" s="44"/>
      <c r="M10" s="13" t="s">
        <v>8</v>
      </c>
      <c r="N10" s="44" t="s">
        <v>3</v>
      </c>
      <c r="O10" s="44"/>
      <c r="P10" s="21" t="s">
        <v>4</v>
      </c>
    </row>
    <row r="11" spans="1:16" ht="23.25" customHeight="1" x14ac:dyDescent="0.25">
      <c r="A11" s="11"/>
      <c r="B11" s="9" t="s">
        <v>49</v>
      </c>
      <c r="C11" s="10"/>
      <c r="D11" s="42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15" customFormat="1" ht="51" customHeight="1" x14ac:dyDescent="0.25">
      <c r="A12" s="14">
        <v>1</v>
      </c>
      <c r="B12" s="19" t="s">
        <v>51</v>
      </c>
      <c r="C12" s="19">
        <v>752</v>
      </c>
      <c r="D12" s="29" t="s">
        <v>44</v>
      </c>
      <c r="E12" s="31"/>
      <c r="F12" s="30"/>
      <c r="G12" s="29" t="s">
        <v>13</v>
      </c>
      <c r="H12" s="30"/>
      <c r="I12" s="29" t="s">
        <v>52</v>
      </c>
      <c r="J12" s="30"/>
      <c r="K12" s="34" t="s">
        <v>45</v>
      </c>
      <c r="L12" s="35"/>
      <c r="M12" s="16">
        <v>685.9</v>
      </c>
      <c r="N12" s="32" t="s">
        <v>14</v>
      </c>
      <c r="O12" s="33"/>
      <c r="P12" s="16">
        <f t="shared" ref="P12" si="0">+M12</f>
        <v>685.9</v>
      </c>
    </row>
    <row r="13" spans="1:16" s="15" customFormat="1" ht="64.5" customHeight="1" x14ac:dyDescent="0.25">
      <c r="A13" s="14">
        <v>2</v>
      </c>
      <c r="B13" s="19" t="s">
        <v>50</v>
      </c>
      <c r="C13" s="19">
        <v>753</v>
      </c>
      <c r="D13" s="29" t="s">
        <v>34</v>
      </c>
      <c r="E13" s="31"/>
      <c r="F13" s="30"/>
      <c r="G13" s="29" t="s">
        <v>13</v>
      </c>
      <c r="H13" s="30"/>
      <c r="I13" s="29" t="s">
        <v>53</v>
      </c>
      <c r="J13" s="30"/>
      <c r="K13" s="45" t="s">
        <v>54</v>
      </c>
      <c r="L13" s="46"/>
      <c r="M13" s="16">
        <v>1274.25</v>
      </c>
      <c r="N13" s="32" t="s">
        <v>14</v>
      </c>
      <c r="O13" s="33"/>
      <c r="P13" s="16">
        <f t="shared" ref="P13" si="1">+M13</f>
        <v>1274.25</v>
      </c>
    </row>
    <row r="14" spans="1:16" ht="22.5" customHeight="1" x14ac:dyDescent="0.25">
      <c r="A14" s="2"/>
      <c r="B14" s="37" t="s">
        <v>18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26">
        <f>SUM(M12:M13)</f>
        <v>1960.15</v>
      </c>
      <c r="N14" s="40"/>
      <c r="O14" s="41"/>
      <c r="P14" s="26">
        <f>SUM(P12:P13)</f>
        <v>1960.15</v>
      </c>
    </row>
    <row r="15" spans="1:16" x14ac:dyDescent="0.25">
      <c r="A15" s="2"/>
      <c r="B15" s="3" t="s">
        <v>16</v>
      </c>
    </row>
    <row r="16" spans="1:16" x14ac:dyDescent="0.25"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</sheetData>
  <mergeCells count="19">
    <mergeCell ref="B16:N16"/>
    <mergeCell ref="D13:F13"/>
    <mergeCell ref="G13:H13"/>
    <mergeCell ref="I13:J13"/>
    <mergeCell ref="K13:L13"/>
    <mergeCell ref="N13:O13"/>
    <mergeCell ref="B14:L14"/>
    <mergeCell ref="N14:O14"/>
    <mergeCell ref="D12:F12"/>
    <mergeCell ref="G12:H12"/>
    <mergeCell ref="I12:J12"/>
    <mergeCell ref="K12:L12"/>
    <mergeCell ref="N12:O12"/>
    <mergeCell ref="D11:P11"/>
    <mergeCell ref="D10:F10"/>
    <mergeCell ref="G10:H10"/>
    <mergeCell ref="I10:J10"/>
    <mergeCell ref="K10:L10"/>
    <mergeCell ref="N10:O10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19"/>
  <sheetViews>
    <sheetView topLeftCell="C12" workbookViewId="0">
      <selection activeCell="G16" sqref="G16:H16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27" t="s">
        <v>0</v>
      </c>
      <c r="C10" s="7" t="s">
        <v>9</v>
      </c>
      <c r="D10" s="43" t="s">
        <v>6</v>
      </c>
      <c r="E10" s="43"/>
      <c r="F10" s="43"/>
      <c r="G10" s="44" t="s">
        <v>7</v>
      </c>
      <c r="H10" s="44"/>
      <c r="I10" s="44" t="s">
        <v>1</v>
      </c>
      <c r="J10" s="44"/>
      <c r="K10" s="44" t="s">
        <v>2</v>
      </c>
      <c r="L10" s="44"/>
      <c r="M10" s="13" t="s">
        <v>8</v>
      </c>
      <c r="N10" s="44" t="s">
        <v>3</v>
      </c>
      <c r="O10" s="44"/>
      <c r="P10" s="27" t="s">
        <v>4</v>
      </c>
    </row>
    <row r="11" spans="1:16" ht="23.25" customHeight="1" x14ac:dyDescent="0.25">
      <c r="A11" s="11"/>
      <c r="B11" s="9" t="s">
        <v>55</v>
      </c>
      <c r="C11" s="10"/>
      <c r="D11" s="42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15" customFormat="1" ht="51" customHeight="1" x14ac:dyDescent="0.25">
      <c r="A12" s="14">
        <v>1</v>
      </c>
      <c r="B12" s="19" t="s">
        <v>56</v>
      </c>
      <c r="C12" s="19">
        <v>758</v>
      </c>
      <c r="D12" s="29" t="s">
        <v>41</v>
      </c>
      <c r="E12" s="31"/>
      <c r="F12" s="30"/>
      <c r="G12" s="29" t="s">
        <v>57</v>
      </c>
      <c r="H12" s="30"/>
      <c r="I12" s="29" t="s">
        <v>58</v>
      </c>
      <c r="J12" s="30"/>
      <c r="K12" s="34" t="s">
        <v>60</v>
      </c>
      <c r="L12" s="35"/>
      <c r="M12" s="16">
        <v>757</v>
      </c>
      <c r="N12" s="32" t="s">
        <v>14</v>
      </c>
      <c r="O12" s="33"/>
      <c r="P12" s="16">
        <f t="shared" ref="P12:P13" si="0">+M12</f>
        <v>757</v>
      </c>
    </row>
    <row r="13" spans="1:16" s="15" customFormat="1" ht="64.5" customHeight="1" x14ac:dyDescent="0.25">
      <c r="A13" s="14">
        <v>2</v>
      </c>
      <c r="B13" s="19" t="s">
        <v>56</v>
      </c>
      <c r="C13" s="19">
        <v>760</v>
      </c>
      <c r="D13" s="29" t="s">
        <v>30</v>
      </c>
      <c r="E13" s="31"/>
      <c r="F13" s="30"/>
      <c r="G13" s="29" t="s">
        <v>13</v>
      </c>
      <c r="H13" s="30"/>
      <c r="I13" s="29" t="s">
        <v>58</v>
      </c>
      <c r="J13" s="30"/>
      <c r="K13" s="45" t="s">
        <v>59</v>
      </c>
      <c r="L13" s="46"/>
      <c r="M13" s="16">
        <v>631</v>
      </c>
      <c r="N13" s="32" t="s">
        <v>14</v>
      </c>
      <c r="O13" s="33"/>
      <c r="P13" s="16">
        <f t="shared" si="0"/>
        <v>631</v>
      </c>
    </row>
    <row r="14" spans="1:16" s="15" customFormat="1" ht="64.5" customHeight="1" x14ac:dyDescent="0.25">
      <c r="A14" s="14">
        <v>3</v>
      </c>
      <c r="B14" s="19" t="s">
        <v>56</v>
      </c>
      <c r="C14" s="19">
        <v>761</v>
      </c>
      <c r="D14" s="29" t="s">
        <v>44</v>
      </c>
      <c r="E14" s="31"/>
      <c r="F14" s="30"/>
      <c r="G14" s="29" t="s">
        <v>13</v>
      </c>
      <c r="H14" s="30"/>
      <c r="I14" s="29" t="s">
        <v>58</v>
      </c>
      <c r="J14" s="30"/>
      <c r="K14" s="45" t="s">
        <v>59</v>
      </c>
      <c r="L14" s="46"/>
      <c r="M14" s="16">
        <v>823.5</v>
      </c>
      <c r="N14" s="32" t="s">
        <v>14</v>
      </c>
      <c r="O14" s="33"/>
      <c r="P14" s="16">
        <f t="shared" ref="P14:P16" si="1">+M14</f>
        <v>823.5</v>
      </c>
    </row>
    <row r="15" spans="1:16" s="15" customFormat="1" ht="64.5" customHeight="1" x14ac:dyDescent="0.25">
      <c r="A15" s="14">
        <v>4</v>
      </c>
      <c r="B15" s="19" t="s">
        <v>61</v>
      </c>
      <c r="C15" s="19">
        <v>762</v>
      </c>
      <c r="D15" s="29" t="s">
        <v>34</v>
      </c>
      <c r="E15" s="31"/>
      <c r="F15" s="30"/>
      <c r="G15" s="29" t="s">
        <v>62</v>
      </c>
      <c r="H15" s="30"/>
      <c r="I15" s="29" t="s">
        <v>63</v>
      </c>
      <c r="J15" s="30"/>
      <c r="K15" s="45" t="s">
        <v>64</v>
      </c>
      <c r="L15" s="46"/>
      <c r="M15" s="16">
        <v>3648.75</v>
      </c>
      <c r="N15" s="32" t="s">
        <v>14</v>
      </c>
      <c r="O15" s="33"/>
      <c r="P15" s="16">
        <f t="shared" si="1"/>
        <v>3648.75</v>
      </c>
    </row>
    <row r="16" spans="1:16" s="15" customFormat="1" ht="64.5" customHeight="1" x14ac:dyDescent="0.25">
      <c r="A16" s="14">
        <v>5</v>
      </c>
      <c r="B16" s="19" t="s">
        <v>65</v>
      </c>
      <c r="C16" s="19">
        <v>763</v>
      </c>
      <c r="D16" s="29" t="s">
        <v>26</v>
      </c>
      <c r="E16" s="31"/>
      <c r="F16" s="30"/>
      <c r="G16" s="29" t="s">
        <v>13</v>
      </c>
      <c r="H16" s="30"/>
      <c r="I16" s="29" t="s">
        <v>31</v>
      </c>
      <c r="J16" s="30"/>
      <c r="K16" s="45" t="s">
        <v>66</v>
      </c>
      <c r="L16" s="46"/>
      <c r="M16" s="16">
        <v>315</v>
      </c>
      <c r="N16" s="32" t="s">
        <v>14</v>
      </c>
      <c r="O16" s="33"/>
      <c r="P16" s="16">
        <f t="shared" si="1"/>
        <v>315</v>
      </c>
    </row>
    <row r="17" spans="1:16" ht="22.5" customHeight="1" x14ac:dyDescent="0.25">
      <c r="A17" s="2"/>
      <c r="B17" s="37" t="s">
        <v>18</v>
      </c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26">
        <f>SUM(M12:M16)</f>
        <v>6175.25</v>
      </c>
      <c r="N17" s="40"/>
      <c r="O17" s="41"/>
      <c r="P17" s="26">
        <f>SUM(P12:P16)</f>
        <v>6175.25</v>
      </c>
    </row>
    <row r="18" spans="1:16" x14ac:dyDescent="0.25">
      <c r="A18" s="2"/>
      <c r="B18" s="3" t="s">
        <v>16</v>
      </c>
    </row>
    <row r="19" spans="1:16" x14ac:dyDescent="0.25"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mergeCells count="34">
    <mergeCell ref="D11:P11"/>
    <mergeCell ref="D10:F10"/>
    <mergeCell ref="G10:H10"/>
    <mergeCell ref="I10:J10"/>
    <mergeCell ref="K10:L10"/>
    <mergeCell ref="N10:O10"/>
    <mergeCell ref="D13:F13"/>
    <mergeCell ref="G13:H13"/>
    <mergeCell ref="I13:J13"/>
    <mergeCell ref="K13:L13"/>
    <mergeCell ref="N13:O13"/>
    <mergeCell ref="D12:F12"/>
    <mergeCell ref="G12:H12"/>
    <mergeCell ref="I12:J12"/>
    <mergeCell ref="K12:L12"/>
    <mergeCell ref="N12:O12"/>
    <mergeCell ref="D15:F15"/>
    <mergeCell ref="G15:H15"/>
    <mergeCell ref="I15:J15"/>
    <mergeCell ref="K15:L15"/>
    <mergeCell ref="N15:O15"/>
    <mergeCell ref="G14:H14"/>
    <mergeCell ref="D14:F14"/>
    <mergeCell ref="I14:J14"/>
    <mergeCell ref="K14:L14"/>
    <mergeCell ref="N14:O14"/>
    <mergeCell ref="K16:L16"/>
    <mergeCell ref="N16:O16"/>
    <mergeCell ref="B17:L17"/>
    <mergeCell ref="N17:O17"/>
    <mergeCell ref="B19:N19"/>
    <mergeCell ref="D16:F16"/>
    <mergeCell ref="G16:H16"/>
    <mergeCell ref="I16:J16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19"/>
  <sheetViews>
    <sheetView tabSelected="1" topLeftCell="B1" workbookViewId="0">
      <selection activeCell="G16" sqref="G16:H16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28" t="s">
        <v>0</v>
      </c>
      <c r="C10" s="7" t="s">
        <v>9</v>
      </c>
      <c r="D10" s="43" t="s">
        <v>6</v>
      </c>
      <c r="E10" s="43"/>
      <c r="F10" s="43"/>
      <c r="G10" s="44" t="s">
        <v>7</v>
      </c>
      <c r="H10" s="44"/>
      <c r="I10" s="44" t="s">
        <v>1</v>
      </c>
      <c r="J10" s="44"/>
      <c r="K10" s="44" t="s">
        <v>2</v>
      </c>
      <c r="L10" s="44"/>
      <c r="M10" s="13" t="s">
        <v>8</v>
      </c>
      <c r="N10" s="44" t="s">
        <v>3</v>
      </c>
      <c r="O10" s="44"/>
      <c r="P10" s="28" t="s">
        <v>4</v>
      </c>
    </row>
    <row r="11" spans="1:16" ht="23.25" customHeight="1" x14ac:dyDescent="0.25">
      <c r="A11" s="11"/>
      <c r="B11" s="9" t="s">
        <v>67</v>
      </c>
      <c r="C11" s="10"/>
      <c r="D11" s="42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15" customFormat="1" ht="51" customHeight="1" x14ac:dyDescent="0.25">
      <c r="A12" s="14">
        <v>1</v>
      </c>
      <c r="B12" s="19" t="s">
        <v>72</v>
      </c>
      <c r="C12" s="19">
        <v>754</v>
      </c>
      <c r="D12" s="29" t="s">
        <v>44</v>
      </c>
      <c r="E12" s="31"/>
      <c r="F12" s="30"/>
      <c r="G12" s="29" t="s">
        <v>13</v>
      </c>
      <c r="H12" s="30"/>
      <c r="I12" s="29" t="s">
        <v>73</v>
      </c>
      <c r="J12" s="30"/>
      <c r="K12" s="34" t="s">
        <v>74</v>
      </c>
      <c r="L12" s="35"/>
      <c r="M12" s="16">
        <v>204.5</v>
      </c>
      <c r="N12" s="32" t="s">
        <v>14</v>
      </c>
      <c r="O12" s="33"/>
      <c r="P12" s="16">
        <f t="shared" ref="P12" si="0">+M12</f>
        <v>204.5</v>
      </c>
    </row>
    <row r="13" spans="1:16" s="15" customFormat="1" ht="51" customHeight="1" x14ac:dyDescent="0.25">
      <c r="A13" s="14">
        <v>2</v>
      </c>
      <c r="B13" s="19" t="s">
        <v>69</v>
      </c>
      <c r="C13" s="19">
        <v>764</v>
      </c>
      <c r="D13" s="29" t="s">
        <v>34</v>
      </c>
      <c r="E13" s="31"/>
      <c r="F13" s="30"/>
      <c r="G13" s="29" t="s">
        <v>62</v>
      </c>
      <c r="H13" s="30"/>
      <c r="I13" s="29" t="s">
        <v>53</v>
      </c>
      <c r="J13" s="30"/>
      <c r="K13" s="34" t="s">
        <v>68</v>
      </c>
      <c r="L13" s="35"/>
      <c r="M13" s="16">
        <v>140.25</v>
      </c>
      <c r="N13" s="32" t="s">
        <v>14</v>
      </c>
      <c r="O13" s="33"/>
      <c r="P13" s="16">
        <f t="shared" ref="P13:P16" si="1">+M13</f>
        <v>140.25</v>
      </c>
    </row>
    <row r="14" spans="1:16" s="15" customFormat="1" ht="51" customHeight="1" x14ac:dyDescent="0.25">
      <c r="A14" s="14">
        <v>3</v>
      </c>
      <c r="B14" s="19" t="s">
        <v>75</v>
      </c>
      <c r="C14" s="19">
        <v>765</v>
      </c>
      <c r="D14" s="29" t="s">
        <v>44</v>
      </c>
      <c r="E14" s="31"/>
      <c r="F14" s="30"/>
      <c r="G14" s="29" t="s">
        <v>13</v>
      </c>
      <c r="H14" s="30"/>
      <c r="I14" s="29" t="s">
        <v>76</v>
      </c>
      <c r="J14" s="30"/>
      <c r="K14" s="34" t="s">
        <v>74</v>
      </c>
      <c r="L14" s="35"/>
      <c r="M14" s="16">
        <v>188.15</v>
      </c>
      <c r="N14" s="32" t="s">
        <v>14</v>
      </c>
      <c r="O14" s="33"/>
      <c r="P14" s="16">
        <f t="shared" si="1"/>
        <v>188.15</v>
      </c>
    </row>
    <row r="15" spans="1:16" s="15" customFormat="1" ht="64.5" customHeight="1" x14ac:dyDescent="0.25">
      <c r="A15" s="14">
        <v>4</v>
      </c>
      <c r="B15" s="19" t="s">
        <v>70</v>
      </c>
      <c r="C15" s="19">
        <v>766</v>
      </c>
      <c r="D15" s="29" t="s">
        <v>41</v>
      </c>
      <c r="E15" s="31"/>
      <c r="F15" s="30"/>
      <c r="G15" s="29" t="s">
        <v>57</v>
      </c>
      <c r="H15" s="30"/>
      <c r="I15" s="29" t="s">
        <v>35</v>
      </c>
      <c r="J15" s="30"/>
      <c r="K15" s="47" t="s">
        <v>71</v>
      </c>
      <c r="L15" s="48"/>
      <c r="M15" s="16">
        <v>426</v>
      </c>
      <c r="N15" s="32" t="s">
        <v>14</v>
      </c>
      <c r="O15" s="33"/>
      <c r="P15" s="16">
        <f t="shared" si="1"/>
        <v>426</v>
      </c>
    </row>
    <row r="16" spans="1:16" s="15" customFormat="1" ht="64.5" customHeight="1" x14ac:dyDescent="0.25">
      <c r="A16" s="14">
        <v>5</v>
      </c>
      <c r="B16" s="19" t="s">
        <v>77</v>
      </c>
      <c r="C16" s="19">
        <v>767</v>
      </c>
      <c r="D16" s="29" t="s">
        <v>44</v>
      </c>
      <c r="E16" s="31"/>
      <c r="F16" s="30"/>
      <c r="G16" s="29" t="s">
        <v>13</v>
      </c>
      <c r="H16" s="30"/>
      <c r="I16" s="29" t="s">
        <v>78</v>
      </c>
      <c r="J16" s="30"/>
      <c r="K16" s="45" t="s">
        <v>79</v>
      </c>
      <c r="L16" s="46"/>
      <c r="M16" s="16">
        <v>195</v>
      </c>
      <c r="N16" s="32" t="s">
        <v>14</v>
      </c>
      <c r="O16" s="33"/>
      <c r="P16" s="16">
        <f t="shared" si="1"/>
        <v>195</v>
      </c>
    </row>
    <row r="17" spans="1:16" ht="22.5" customHeight="1" x14ac:dyDescent="0.25">
      <c r="A17" s="2"/>
      <c r="B17" s="37" t="s">
        <v>18</v>
      </c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26">
        <f>SUM(M12:M16)</f>
        <v>1153.9000000000001</v>
      </c>
      <c r="N17" s="40"/>
      <c r="O17" s="41"/>
      <c r="P17" s="26">
        <f>SUM(P12:P16)</f>
        <v>1153.9000000000001</v>
      </c>
    </row>
    <row r="18" spans="1:16" x14ac:dyDescent="0.25">
      <c r="A18" s="2"/>
      <c r="B18" s="3" t="s">
        <v>16</v>
      </c>
    </row>
    <row r="19" spans="1:16" x14ac:dyDescent="0.25"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mergeCells count="34">
    <mergeCell ref="D11:P11"/>
    <mergeCell ref="D10:F10"/>
    <mergeCell ref="G10:H10"/>
    <mergeCell ref="I10:J10"/>
    <mergeCell ref="K10:L10"/>
    <mergeCell ref="N10:O10"/>
    <mergeCell ref="K16:L16"/>
    <mergeCell ref="N16:O16"/>
    <mergeCell ref="D13:F13"/>
    <mergeCell ref="G13:H13"/>
    <mergeCell ref="I13:J13"/>
    <mergeCell ref="K13:L13"/>
    <mergeCell ref="N13:O13"/>
    <mergeCell ref="D15:F15"/>
    <mergeCell ref="G15:H15"/>
    <mergeCell ref="I15:J15"/>
    <mergeCell ref="K15:L15"/>
    <mergeCell ref="N15:O15"/>
    <mergeCell ref="N14:O14"/>
    <mergeCell ref="B19:N19"/>
    <mergeCell ref="D12:F12"/>
    <mergeCell ref="G12:H12"/>
    <mergeCell ref="I12:J12"/>
    <mergeCell ref="K12:L12"/>
    <mergeCell ref="N12:O12"/>
    <mergeCell ref="D14:F14"/>
    <mergeCell ref="G14:H14"/>
    <mergeCell ref="I14:J14"/>
    <mergeCell ref="K14:L14"/>
    <mergeCell ref="B17:L17"/>
    <mergeCell ref="N17:O17"/>
    <mergeCell ref="D16:F16"/>
    <mergeCell ref="G16:H16"/>
    <mergeCell ref="I16:J16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19"/>
  <sheetViews>
    <sheetView topLeftCell="B5" workbookViewId="0">
      <selection activeCell="P17" sqref="P17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28" t="s">
        <v>0</v>
      </c>
      <c r="C10" s="7" t="s">
        <v>9</v>
      </c>
      <c r="D10" s="43" t="s">
        <v>6</v>
      </c>
      <c r="E10" s="43"/>
      <c r="F10" s="43"/>
      <c r="G10" s="44" t="s">
        <v>7</v>
      </c>
      <c r="H10" s="44"/>
      <c r="I10" s="44" t="s">
        <v>1</v>
      </c>
      <c r="J10" s="44"/>
      <c r="K10" s="44" t="s">
        <v>2</v>
      </c>
      <c r="L10" s="44"/>
      <c r="M10" s="13" t="s">
        <v>8</v>
      </c>
      <c r="N10" s="44" t="s">
        <v>3</v>
      </c>
      <c r="O10" s="44"/>
      <c r="P10" s="28" t="s">
        <v>4</v>
      </c>
    </row>
    <row r="11" spans="1:16" ht="23.25" customHeight="1" x14ac:dyDescent="0.25">
      <c r="A11" s="11"/>
      <c r="B11" s="9" t="s">
        <v>80</v>
      </c>
      <c r="C11" s="10"/>
      <c r="D11" s="42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15" customFormat="1" ht="51" customHeight="1" x14ac:dyDescent="0.25">
      <c r="A12" s="14">
        <v>1</v>
      </c>
      <c r="B12" s="19" t="s">
        <v>81</v>
      </c>
      <c r="C12" s="19">
        <v>768</v>
      </c>
      <c r="D12" s="29" t="s">
        <v>34</v>
      </c>
      <c r="E12" s="31"/>
      <c r="F12" s="30"/>
      <c r="G12" s="29" t="s">
        <v>62</v>
      </c>
      <c r="H12" s="30"/>
      <c r="I12" s="29" t="s">
        <v>82</v>
      </c>
      <c r="J12" s="30"/>
      <c r="K12" s="34" t="s">
        <v>83</v>
      </c>
      <c r="L12" s="35"/>
      <c r="M12" s="16">
        <v>1671.5</v>
      </c>
      <c r="N12" s="32" t="s">
        <v>14</v>
      </c>
      <c r="O12" s="33"/>
      <c r="P12" s="16">
        <f t="shared" ref="P12:P16" si="0">+M12</f>
        <v>1671.5</v>
      </c>
    </row>
    <row r="13" spans="1:16" s="15" customFormat="1" ht="64.5" customHeight="1" x14ac:dyDescent="0.25">
      <c r="A13" s="14">
        <v>4</v>
      </c>
      <c r="B13" s="19" t="s">
        <v>90</v>
      </c>
      <c r="C13" s="19">
        <v>770</v>
      </c>
      <c r="D13" s="29" t="s">
        <v>26</v>
      </c>
      <c r="E13" s="31"/>
      <c r="F13" s="30"/>
      <c r="G13" s="29" t="s">
        <v>13</v>
      </c>
      <c r="H13" s="30"/>
      <c r="I13" s="29" t="s">
        <v>76</v>
      </c>
      <c r="J13" s="30"/>
      <c r="K13" s="47" t="s">
        <v>89</v>
      </c>
      <c r="L13" s="48"/>
      <c r="M13" s="16">
        <v>115</v>
      </c>
      <c r="N13" s="32" t="s">
        <v>14</v>
      </c>
      <c r="O13" s="33"/>
      <c r="P13" s="16">
        <f>+M13</f>
        <v>115</v>
      </c>
    </row>
    <row r="14" spans="1:16" s="15" customFormat="1" ht="51" customHeight="1" x14ac:dyDescent="0.25">
      <c r="A14" s="14">
        <v>2</v>
      </c>
      <c r="B14" s="19" t="s">
        <v>84</v>
      </c>
      <c r="C14" s="19">
        <v>771</v>
      </c>
      <c r="D14" s="29" t="s">
        <v>34</v>
      </c>
      <c r="E14" s="31"/>
      <c r="F14" s="30"/>
      <c r="G14" s="29" t="s">
        <v>62</v>
      </c>
      <c r="H14" s="30"/>
      <c r="I14" s="29" t="s">
        <v>53</v>
      </c>
      <c r="J14" s="30"/>
      <c r="K14" s="34" t="s">
        <v>85</v>
      </c>
      <c r="L14" s="35"/>
      <c r="M14" s="16">
        <v>552</v>
      </c>
      <c r="N14" s="32" t="s">
        <v>14</v>
      </c>
      <c r="O14" s="33"/>
      <c r="P14" s="16">
        <f t="shared" si="0"/>
        <v>552</v>
      </c>
    </row>
    <row r="15" spans="1:16" s="15" customFormat="1" ht="64.5" customHeight="1" x14ac:dyDescent="0.25">
      <c r="A15" s="14">
        <v>5</v>
      </c>
      <c r="B15" s="19" t="s">
        <v>91</v>
      </c>
      <c r="C15" s="19">
        <v>775</v>
      </c>
      <c r="D15" s="29" t="s">
        <v>44</v>
      </c>
      <c r="E15" s="31"/>
      <c r="F15" s="30"/>
      <c r="G15" s="29" t="s">
        <v>13</v>
      </c>
      <c r="H15" s="30"/>
      <c r="I15" s="29" t="s">
        <v>92</v>
      </c>
      <c r="J15" s="30"/>
      <c r="K15" s="45" t="s">
        <v>74</v>
      </c>
      <c r="L15" s="46"/>
      <c r="M15" s="16">
        <v>177.5</v>
      </c>
      <c r="N15" s="32" t="s">
        <v>14</v>
      </c>
      <c r="O15" s="33"/>
      <c r="P15" s="16">
        <f>+M15</f>
        <v>177.5</v>
      </c>
    </row>
    <row r="16" spans="1:16" s="15" customFormat="1" ht="51" customHeight="1" x14ac:dyDescent="0.25">
      <c r="A16" s="14">
        <v>3</v>
      </c>
      <c r="B16" s="19" t="s">
        <v>86</v>
      </c>
      <c r="C16" s="19">
        <v>777</v>
      </c>
      <c r="D16" s="29" t="s">
        <v>34</v>
      </c>
      <c r="E16" s="31"/>
      <c r="F16" s="30"/>
      <c r="G16" s="29" t="s">
        <v>62</v>
      </c>
      <c r="H16" s="30"/>
      <c r="I16" s="29" t="s">
        <v>87</v>
      </c>
      <c r="J16" s="30"/>
      <c r="K16" s="47" t="s">
        <v>88</v>
      </c>
      <c r="L16" s="48"/>
      <c r="M16" s="16">
        <v>2425.25</v>
      </c>
      <c r="N16" s="32" t="s">
        <v>14</v>
      </c>
      <c r="O16" s="33"/>
      <c r="P16" s="16">
        <f t="shared" si="0"/>
        <v>2425.25</v>
      </c>
    </row>
    <row r="17" spans="1:16" ht="22.5" customHeight="1" x14ac:dyDescent="0.25">
      <c r="A17" s="2"/>
      <c r="B17" s="37" t="s">
        <v>18</v>
      </c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26">
        <f>SUM(M12:M16)</f>
        <v>4941.25</v>
      </c>
      <c r="N17" s="40"/>
      <c r="O17" s="41"/>
      <c r="P17" s="26">
        <f>SUM(P12:P16)</f>
        <v>4941.25</v>
      </c>
    </row>
    <row r="18" spans="1:16" x14ac:dyDescent="0.25">
      <c r="A18" s="2"/>
      <c r="B18" s="3" t="s">
        <v>16</v>
      </c>
    </row>
    <row r="19" spans="1:16" x14ac:dyDescent="0.25"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mergeCells count="34">
    <mergeCell ref="D11:P11"/>
    <mergeCell ref="D10:F10"/>
    <mergeCell ref="G10:H10"/>
    <mergeCell ref="I10:J10"/>
    <mergeCell ref="K10:L10"/>
    <mergeCell ref="N10:O10"/>
    <mergeCell ref="D14:F14"/>
    <mergeCell ref="G14:H14"/>
    <mergeCell ref="I14:J14"/>
    <mergeCell ref="K14:L14"/>
    <mergeCell ref="N14:O14"/>
    <mergeCell ref="D12:F12"/>
    <mergeCell ref="G12:H12"/>
    <mergeCell ref="I12:J12"/>
    <mergeCell ref="K12:L12"/>
    <mergeCell ref="N12:O12"/>
    <mergeCell ref="D13:F13"/>
    <mergeCell ref="G13:H13"/>
    <mergeCell ref="I13:J13"/>
    <mergeCell ref="K13:L13"/>
    <mergeCell ref="N13:O13"/>
    <mergeCell ref="D16:F16"/>
    <mergeCell ref="G16:H16"/>
    <mergeCell ref="I16:J16"/>
    <mergeCell ref="K16:L16"/>
    <mergeCell ref="N16:O16"/>
    <mergeCell ref="B19:N19"/>
    <mergeCell ref="D15:F15"/>
    <mergeCell ref="G15:H15"/>
    <mergeCell ref="I15:J15"/>
    <mergeCell ref="K15:L15"/>
    <mergeCell ref="N15:O15"/>
    <mergeCell ref="B17:L17"/>
    <mergeCell ref="N17:O17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VIAJES NACIONALES MARZO 2021</vt:lpstr>
      <vt:lpstr>VIAJES NACIONALES ABRIL 2021</vt:lpstr>
      <vt:lpstr>VIAJES NACIONALES MAYO 2021</vt:lpstr>
      <vt:lpstr>VIAJES NACIONALES JUNIO 2021</vt:lpstr>
      <vt:lpstr>VIAJES NACIONALES JULIO 2021</vt:lpstr>
      <vt:lpstr>VIAJES AGO 2021</vt:lpstr>
      <vt:lpstr>'VIAJES AGO 2021'!Área_de_impresión</vt:lpstr>
      <vt:lpstr>'VIAJES NACIONALES ABRIL 2021'!Área_de_impresión</vt:lpstr>
      <vt:lpstr>'VIAJES NACIONALES JULIO 2021'!Área_de_impresión</vt:lpstr>
      <vt:lpstr>'VIAJES NACIONALES JUNIO 2021'!Área_de_impresión</vt:lpstr>
      <vt:lpstr>'VIAJES NACIONALES MAYO 2021'!Área_de_impresión</vt:lpstr>
      <vt:lpstr>'VIAJES AGO 2021'!Títulos_a_imprimir</vt:lpstr>
      <vt:lpstr>'VIAJES NACIONALES ABRIL 2021'!Títulos_a_imprimir</vt:lpstr>
      <vt:lpstr>'VIAJES NACIONALES JULIO 2021'!Títulos_a_imprimir</vt:lpstr>
      <vt:lpstr>'VIAJES NACIONALES JUNIO 2021'!Títulos_a_imprimir</vt:lpstr>
      <vt:lpstr>'VIAJES NACIONALES MAYO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</cp:lastModifiedBy>
  <cp:lastPrinted>2021-01-15T18:13:06Z</cp:lastPrinted>
  <dcterms:created xsi:type="dcterms:W3CDTF">2014-04-02T21:52:27Z</dcterms:created>
  <dcterms:modified xsi:type="dcterms:W3CDTF">2021-09-08T16:44:02Z</dcterms:modified>
</cp:coreProperties>
</file>