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8A98FE05-0024-471F-9C45-0FDC9C4BECA5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JULIO 2023" sheetId="1" r:id="rId1"/>
  </sheets>
  <definedNames>
    <definedName name="_xlnm.Print_Area" localSheetId="0">'NOMINA 011 JULIO 2023'!$A$1:$X$60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W17" i="1"/>
  <c r="V17" i="1"/>
  <c r="L17" i="1"/>
  <c r="L20" i="1" l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<sst xmlns="http://schemas.openxmlformats.org/spreadsheetml/2006/main" count="146" uniqueCount="138">
  <si>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</si>
  <si>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</si>
  <si>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</si>
  <si>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</si>
  <si>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</si>
  <si>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</si>
  <si>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</si>
  <si>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</si>
  <si>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</si>
  <si>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</si>
  <si>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</si>
  <si>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</si>
  <si>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</si>
  <si>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</si>
  <si>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</si>
  <si>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</si>
  <si>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</si>
  <si>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</si>
  <si>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</si>
  <si>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</si>
  <si>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</si>
  <si>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</si>
  <si>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</si>
  <si>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</si>
  <si>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</si>
  <si>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</si>
  <si>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</si>
  <si>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</si>
  <si>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</si>
  <si>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</si>
  <si>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</si>
  <si>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</si>
  <si>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</si>
  <si>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</si>
  <si>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</si>
  <si>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</si>
  <si>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</si>
  <si>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</si>
  <si>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</si>
  <si>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</si>
  <si>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</si>
  <si>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</si>
  <si>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</si>
  <si>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</si>
  <si>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</si>
  <si>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</si>
  <si>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</si>
  <si>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</si>
  <si>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</si>
  <si>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</si>
  <si>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</si>
  <si>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</si>
  <si>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</si>
  <si>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</si>
  <si>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</si>
  <si>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</si>
  <si>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</si>
  <si>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</si>
  <si>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</si>
  <si>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</si>
  <si>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</si>
  <si>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</si>
  <si>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</si>
  <si>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</si>
  <si>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</si>
  <si>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</si>
  <si>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</si>
  <si>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</si>
  <si>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</si>
  <si>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</si>
  <si>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</si>
  <si>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</si>
  <si>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</si>
  <si>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</si>
  <si>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</si>
  <si>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</si>
  <si>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</si>
  <si>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</si>
  <si>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</si>
  <si>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</si>
  <si>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</si>
  <si>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</si>
  <si>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</si>
  <si>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</si>
  <si>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</si>
  <si>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</si>
  <si>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</si>
  <si>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</si>
  <si>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</si>
  <si>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</si>
  <si>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</si>
  <si>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</si>
  <si>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</si>
  <si>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</si>
  <si>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</si>
  <si>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</si>
  <si>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</si>
  <si>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</si>
  <si>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</si>
  <si>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</si>
  <si>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</si>
  <si>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</si>
  <si>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</si>
  <si>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</si>
  <si>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</si>
  <si>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</si>
  <si>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</si>
  <si>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</si>
  <si>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</si>
  <si>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</si>
  <si>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</si>
  <si>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</si>
  <si>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</si>
  <si>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</si>
  <si>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</si>
  <si>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</si>
  <si>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</si>
  <si>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</si>
  <si>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</si>
  <si>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</si>
  <si>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</si>
  <si>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</si>
  <si>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</si>
  <si>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</si>
  <si>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</si>
  <si>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</si>
  <si>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</si>
  <si>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</si>
  <si>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</si>
  <si>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</si>
  <si>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</si>
  <si>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</si>
  <si>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</si>
  <si>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>FUNCIONARIOS Y SERVIDORES PÚBLICOS :   PERÍODO DEL 01 AL 31 DE JULIO 2023</t>
  </si>
  <si>
    <t>Guatemala, 31 de julio de 2023</t>
  </si>
  <si>
    <t xml:space="preserve">FREDY ROBERTO ANDERSON CANO </t>
  </si>
  <si>
    <t>ANGEL OTTONIEL ORTIZ PINEDA</t>
  </si>
  <si>
    <t>DALIA ELIZABETH HERNANDEZ AREVALO DE ACEITUNO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</si>
</sst>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676275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O47" activePane="bottomRight" state="frozen"/>
      <selection pane="topRight" activeCell="C1" sqref="C1"/>
      <selection pane="bottomLeft" activeCell="A13" sqref="A13"/>
      <selection pane="bottomRight" activeCell="P51" sqref="P51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133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>
        <v>853</v>
      </c>
    </row>
    <row r="17" spans="1:24" s="87" customFormat="1" ht="21" customHeight="1" x14ac:dyDescent="0.25">
      <c r="A17" s="80">
        <v>5</v>
      </c>
      <c r="B17" s="81" t="s">
        <v>135</v>
      </c>
      <c r="C17" s="82" t="s">
        <v>60</v>
      </c>
      <c r="D17" s="37">
        <v>31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/>
      <c r="U17" s="84"/>
      <c r="V17" s="41">
        <f>SUM(M17:U17)</f>
        <v>3125.2</v>
      </c>
      <c r="W17" s="41">
        <f>L17-V17</f>
        <v>12760.8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>
        <v>652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2352.98</v>
      </c>
      <c r="T25" s="42"/>
      <c r="U25" s="40"/>
      <c r="V25" s="41">
        <f t="shared" si="1"/>
        <v>3059.69</v>
      </c>
      <c r="W25" s="41">
        <f t="shared" si="2"/>
        <v>1514.31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>
        <v>584</v>
      </c>
    </row>
    <row r="29" spans="1:24" s="91" customFormat="1" ht="21" customHeight="1" x14ac:dyDescent="0.25">
      <c r="A29" s="88">
        <v>17</v>
      </c>
      <c r="B29" s="89" t="s">
        <v>136</v>
      </c>
      <c r="C29" s="83" t="s">
        <v>74</v>
      </c>
      <c r="D29" s="37">
        <v>31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90">
        <v>781</v>
      </c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971.39</v>
      </c>
      <c r="T33" s="42"/>
      <c r="U33" s="40"/>
      <c r="V33" s="41">
        <f t="shared" si="1"/>
        <v>1907.92</v>
      </c>
      <c r="W33" s="41">
        <f t="shared" si="2"/>
        <v>3796.08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>
        <v>386</v>
      </c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2657.4</v>
      </c>
      <c r="T39" s="42"/>
      <c r="U39" s="42">
        <v>30</v>
      </c>
      <c r="V39" s="41">
        <f t="shared" si="1"/>
        <v>3426.4300000000003</v>
      </c>
      <c r="W39" s="41">
        <f t="shared" si="2"/>
        <v>1318.5699999999997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5537.26</v>
      </c>
      <c r="T40" s="42"/>
      <c r="U40" s="42"/>
      <c r="V40" s="41">
        <f t="shared" si="1"/>
        <v>6798.93</v>
      </c>
      <c r="W40" s="41">
        <f t="shared" si="2"/>
        <v>621.06999999999971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1370.55</v>
      </c>
      <c r="T41" s="42"/>
      <c r="U41" s="42"/>
      <c r="V41" s="41">
        <f t="shared" si="1"/>
        <v>2077.66</v>
      </c>
      <c r="W41" s="41">
        <f t="shared" si="2"/>
        <v>2815.34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2"/>
        <v>2392.54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91" customFormat="1" ht="21" customHeight="1" x14ac:dyDescent="0.25">
      <c r="A46" s="88">
        <v>34</v>
      </c>
      <c r="B46" s="92" t="s">
        <v>137</v>
      </c>
      <c r="C46" s="83" t="s">
        <v>100</v>
      </c>
      <c r="D46" s="37">
        <v>31</v>
      </c>
      <c r="E46" s="76">
        <v>1460</v>
      </c>
      <c r="F46" s="76">
        <v>250</v>
      </c>
      <c r="G46" s="76">
        <v>2735</v>
      </c>
      <c r="H46" s="76"/>
      <c r="I46" s="76"/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/>
      <c r="U46" s="42"/>
      <c r="V46" s="41">
        <f t="shared" si="1"/>
        <v>629.25</v>
      </c>
      <c r="W46" s="41">
        <f t="shared" si="2"/>
        <v>3815.75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42308.639999999999</v>
      </c>
      <c r="T47" s="41">
        <f t="shared" si="6"/>
        <v>0</v>
      </c>
      <c r="U47" s="41">
        <f t="shared" si="6"/>
        <v>30</v>
      </c>
      <c r="V47" s="41">
        <f t="shared" si="6"/>
        <v>102694.898</v>
      </c>
      <c r="W47" s="41">
        <f>SUM(W13:W46)</f>
        <v>234564.10200000001</v>
      </c>
      <c r="X47" s="69">
        <f>SUM(X13:X46)</f>
        <v>3256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/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/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103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104</v>
      </c>
      <c r="B52" s="66" t="s">
        <v>105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106</v>
      </c>
      <c r="B53" s="66" t="s">
        <v>107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108</v>
      </c>
      <c r="B54" s="66" t="s">
        <v>109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110</v>
      </c>
      <c r="B55" s="66" t="s">
        <v>111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112</v>
      </c>
      <c r="B56" s="66" t="s">
        <v>113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114</v>
      </c>
      <c r="B57" s="67" t="s">
        <v>115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116</v>
      </c>
      <c r="B58" s="67" t="s">
        <v>117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118</v>
      </c>
      <c r="B59" s="66" t="s">
        <v>119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134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JULIO 2023</vt:lpstr>
      <vt:lpstr>'NOMINA 011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2023-07-17T16:39:45Z</cp:lastPrinted>
  <dcterms:created xsi:type="dcterms:W3CDTF">2020-08-04T17:56:24Z</dcterms:created>
  <dcterms:modified xsi:type="dcterms:W3CDTF">2023-08-07T17:23:51Z</dcterms:modified>
</cp:coreProperties>
</file>