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7736A124-3162-421E-8E39-CB5EB16A49E4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NOV 2023" sheetId="1" r:id="rId1"/>
  </sheets>
  <definedNames>
    <definedName name="_xlnm.Print_Area" localSheetId="0">'NOMINA 011 NOV 2023'!$A$1:$X$60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9" i="1" l="1"/>
  <c r="W17" i="1"/>
  <c r="V17" i="1"/>
  <c r="L17" i="1"/>
  <c r="L20" i="1" l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<sst xmlns="http://schemas.openxmlformats.org/spreadsheetml/2006/main" count="147" uniqueCount="139">
  <si>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</si>
  <si>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</si>
  <si>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</si>
  <si>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</si>
  <si>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</si>
  <si>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</si>
  <si>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</si>
  <si>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</si>
  <si>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</si>
  <si>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</si>
  <si>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</si>
  <si>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</si>
  <si>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</si>
  <si>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</si>
  <si>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</si>
  <si>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</si>
  <si>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</si>
  <si>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</si>
  <si>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</si>
  <si>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</si>
  <si>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</si>
  <si>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</si>
  <si>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</si>
  <si>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</si>
  <si>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</si>
  <si>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</si>
  <si>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</si>
  <si>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</si>
  <si>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</si>
  <si>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</si>
  <si>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</si>
  <si>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</si>
  <si>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</si>
  <si>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</si>
  <si>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</si>
  <si>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</si>
  <si>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</si>
  <si>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</si>
  <si>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</si>
  <si>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</si>
  <si>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</si>
  <si>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</si>
  <si>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</si>
  <si>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</si>
  <si>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</si>
  <si>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</si>
  <si>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</si>
  <si>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</si>
  <si>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</si>
  <si>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</si>
  <si>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</si>
  <si>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</si>
  <si>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</si>
  <si>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</si>
  <si>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</si>
  <si>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</si>
  <si>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</si>
  <si>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</si>
  <si>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</si>
  <si>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</si>
  <si>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</si>
  <si>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</si>
  <si>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</si>
  <si>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</si>
  <si>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</si>
  <si>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</si>
  <si>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</si>
  <si>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</si>
  <si>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</si>
  <si>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</si>
  <si>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</si>
  <si>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</si>
  <si>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</si>
  <si>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</si>
  <si>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</si>
  <si>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</si>
  <si>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</si>
  <si>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</si>
  <si>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</si>
  <si>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</si>
  <si>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</si>
  <si>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</si>
  <si>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</si>
  <si>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</si>
  <si>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</si>
  <si>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</si>
  <si>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</si>
  <si>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</si>
  <si>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</si>
  <si>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</si>
  <si>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</si>
  <si>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</si>
  <si>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</si>
  <si>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</si>
  <si>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</si>
  <si>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</si>
  <si>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</si>
  <si>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</si>
  <si>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</si>
  <si>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</si>
  <si>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</si>
  <si>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</si>
  <si>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</si>
  <si>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</si>
  <si>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</si>
  <si>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</si>
  <si>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</si>
  <si>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</si>
  <si>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</si>
  <si>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</si>
  <si>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</si>
  <si>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</si>
  <si>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</si>
  <si>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</si>
  <si>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</si>
  <si>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</si>
  <si>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</si>
  <si>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</si>
  <si>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</si>
  <si>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</si>
  <si>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</si>
  <si>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</si>
  <si>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</si>
  <si>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</si>
  <si>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</si>
  <si>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</si>
  <si>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</si>
  <si>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</si>
  <si>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</si>
  <si>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</si>
  <si>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</si>
  <si>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</si>
  <si>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</si>
  <si>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 xml:space="preserve">FREDY ROBERTO ANDERSON CANO </t>
  </si>
  <si>
    <t>ANGEL OTTONIEL ORTIZ PINEDA</t>
  </si>
  <si>
    <t>DALIA ELIZABETH HERNANDEZ AREVALO DE ACEITUNO</t>
  </si>
  <si>
    <t>…………….</t>
  </si>
  <si>
    <t>FUNCIONARIOS Y SERVIDORES PÚBLICOS :   PERÍODO DEL 01 AL 30 DE NOVIEMBRE 2023</t>
  </si>
  <si>
    <t>Guatemala,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</si>
</sst>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676275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L50" activePane="bottomRight" state="frozen"/>
      <selection pane="topRight" activeCell="C1" sqref="C1"/>
      <selection pane="bottomLeft" activeCell="A13" sqref="A13"/>
      <selection pane="bottomRight" activeCell="X43" sqref="X43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137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/>
    </row>
    <row r="17" spans="1:24" s="87" customFormat="1" ht="21" customHeight="1" x14ac:dyDescent="0.25">
      <c r="A17" s="80">
        <v>5</v>
      </c>
      <c r="B17" s="81" t="s">
        <v>133</v>
      </c>
      <c r="C17" s="82" t="s">
        <v>60</v>
      </c>
      <c r="D17" s="37">
        <v>30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/>
      <c r="U17" s="84"/>
      <c r="V17" s="41">
        <f>SUM(M17:U17)</f>
        <v>3125.2</v>
      </c>
      <c r="W17" s="41">
        <f>L17-V17</f>
        <v>12760.8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30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30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30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30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2311.61</v>
      </c>
      <c r="T22" s="42"/>
      <c r="U22" s="40"/>
      <c r="V22" s="41">
        <f t="shared" si="1"/>
        <v>4068.85</v>
      </c>
      <c r="W22" s="41">
        <f>L22-V22</f>
        <v>574.15000000000009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>
        <v>277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2352.98</v>
      </c>
      <c r="T25" s="42"/>
      <c r="U25" s="40"/>
      <c r="V25" s="41">
        <f t="shared" si="1"/>
        <v>3059.69</v>
      </c>
      <c r="W25" s="41">
        <f t="shared" si="2"/>
        <v>1514.31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>
        <v>76</v>
      </c>
    </row>
    <row r="29" spans="1:24" s="91" customFormat="1" ht="21" customHeight="1" x14ac:dyDescent="0.25">
      <c r="A29" s="88">
        <v>17</v>
      </c>
      <c r="B29" s="89" t="s">
        <v>134</v>
      </c>
      <c r="C29" s="83" t="s">
        <v>74</v>
      </c>
      <c r="D29" s="37">
        <v>30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90"/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30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1660.5</v>
      </c>
      <c r="T33" s="42"/>
      <c r="U33" s="40"/>
      <c r="V33" s="41">
        <f t="shared" si="1"/>
        <v>2597.0299999999997</v>
      </c>
      <c r="W33" s="41">
        <f t="shared" si="2"/>
        <v>3106.9700000000003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30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5689.5199999999995</v>
      </c>
      <c r="W36" s="41">
        <f t="shared" si="2"/>
        <v>4392.4800000000005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2635</v>
      </c>
      <c r="T39" s="42"/>
      <c r="U39" s="42">
        <v>30</v>
      </c>
      <c r="V39" s="41">
        <f t="shared" si="1"/>
        <v>3404.0299999999997</v>
      </c>
      <c r="W39" s="41">
        <f t="shared" si="2"/>
        <v>1340.9700000000003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4788.22</v>
      </c>
      <c r="T40" s="42"/>
      <c r="U40" s="42"/>
      <c r="V40" s="41">
        <f t="shared" si="1"/>
        <v>6049.89</v>
      </c>
      <c r="W40" s="41">
        <f t="shared" si="2"/>
        <v>1370.1099999999997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3717.64</v>
      </c>
      <c r="T41" s="42"/>
      <c r="U41" s="42"/>
      <c r="V41" s="41">
        <f t="shared" si="1"/>
        <v>4424.75</v>
      </c>
      <c r="W41" s="41">
        <f t="shared" si="2"/>
        <v>468.25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>
        <v>148</v>
      </c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4089.89</v>
      </c>
      <c r="T43" s="42"/>
      <c r="U43" s="42"/>
      <c r="V43" s="41">
        <f t="shared" si="1"/>
        <v>5444.8899999999994</v>
      </c>
      <c r="W43" s="41">
        <f t="shared" si="2"/>
        <v>2437.1100000000006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91" customFormat="1" ht="21" customHeight="1" x14ac:dyDescent="0.25">
      <c r="A46" s="88">
        <v>34</v>
      </c>
      <c r="B46" s="92" t="s">
        <v>135</v>
      </c>
      <c r="C46" s="83" t="s">
        <v>100</v>
      </c>
      <c r="D46" s="37">
        <v>30</v>
      </c>
      <c r="E46" s="76">
        <v>1460</v>
      </c>
      <c r="F46" s="76">
        <v>250</v>
      </c>
      <c r="G46" s="76">
        <v>2735</v>
      </c>
      <c r="H46" s="76"/>
      <c r="I46" s="76" t="s">
        <v>136</v>
      </c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/>
      <c r="U46" s="42"/>
      <c r="V46" s="41">
        <f t="shared" si="1"/>
        <v>629.25</v>
      </c>
      <c r="W46" s="41">
        <f t="shared" si="2"/>
        <v>3815.75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44522.879999999997</v>
      </c>
      <c r="T47" s="41">
        <f t="shared" si="6"/>
        <v>0</v>
      </c>
      <c r="U47" s="41">
        <f t="shared" si="6"/>
        <v>30</v>
      </c>
      <c r="V47" s="41">
        <f t="shared" si="6"/>
        <v>104909.13800000001</v>
      </c>
      <c r="W47" s="41">
        <f>SUM(W13:W46)</f>
        <v>232349.86199999996</v>
      </c>
      <c r="X47" s="69">
        <f>SUM(X13:X46)</f>
        <v>501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/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/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103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104</v>
      </c>
      <c r="B52" s="66" t="s">
        <v>105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106</v>
      </c>
      <c r="B53" s="66" t="s">
        <v>107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108</v>
      </c>
      <c r="B54" s="66" t="s">
        <v>109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110</v>
      </c>
      <c r="B55" s="66" t="s">
        <v>111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112</v>
      </c>
      <c r="B56" s="66" t="s">
        <v>113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114</v>
      </c>
      <c r="B57" s="67" t="s">
        <v>115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116</v>
      </c>
      <c r="B58" s="67" t="s">
        <v>117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118</v>
      </c>
      <c r="B59" s="66" t="s">
        <v>119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138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NOV 2023</vt:lpstr>
      <vt:lpstr>'NOMINA 011 NOV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2023-11-02T22:31:06Z</cp:lastPrinted>
  <dcterms:created xsi:type="dcterms:W3CDTF">2020-08-04T17:56:24Z</dcterms:created>
  <dcterms:modified xsi:type="dcterms:W3CDTF">2023-12-20T17:29:29Z</dcterms:modified>
</cp:coreProperties>
</file>