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713FF119-B697-4FCC-B336-4C6FE237083A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SEPTIEMBRE 2023" sheetId="1" r:id="rId1"/>
  </sheets>
  <definedNames>
    <definedName name="_xlnm.Print_Area" localSheetId="0">'NOMINA 011 SEPTIEMBRE 2023'!$A$1:$X$60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V29" i="1" l="1"/>
  <c r="W17" i="1"/>
  <c r="V17" i="1"/>
  <c r="L17" i="1"/>
  <c r="L20" i="1" l="1"/>
  <c r="V20" i="1"/>
  <c r="E37" i="1"/>
  <c r="L37" i="1" s="1"/>
  <c r="F37" i="1"/>
  <c r="G37" i="1"/>
  <c r="I37" i="1"/>
  <c r="V37" i="1"/>
  <c r="W20" i="1" l="1"/>
  <c r="W37" i="1"/>
  <c r="G22" i="1"/>
  <c r="V16" i="1"/>
  <c r="V15" i="1"/>
  <c r="V13" i="1"/>
  <c r="X47" i="1" l="1"/>
  <c r="T47" i="1" l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8" i="1"/>
  <c r="V27" i="1"/>
  <c r="V26" i="1"/>
  <c r="V25" i="1"/>
  <c r="V24" i="1"/>
  <c r="V23" i="1"/>
  <c r="V22" i="1"/>
  <c r="V21" i="1"/>
  <c r="V19" i="1"/>
  <c r="V18" i="1"/>
  <c r="V14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H36" i="1"/>
  <c r="F36" i="1"/>
  <c r="E36" i="1"/>
  <c r="I35" i="1"/>
  <c r="G35" i="1"/>
  <c r="F35" i="1"/>
  <c r="E35" i="1"/>
  <c r="L33" i="1"/>
  <c r="L32" i="1"/>
  <c r="G31" i="1"/>
  <c r="F31" i="1"/>
  <c r="E31" i="1"/>
  <c r="L30" i="1"/>
  <c r="G28" i="1"/>
  <c r="F28" i="1"/>
  <c r="E28" i="1"/>
  <c r="G27" i="1"/>
  <c r="F27" i="1"/>
  <c r="E27" i="1"/>
  <c r="G26" i="1"/>
  <c r="F26" i="1"/>
  <c r="E26" i="1"/>
  <c r="F24" i="1"/>
  <c r="E24" i="1"/>
  <c r="F22" i="1"/>
  <c r="E22" i="1"/>
  <c r="L19" i="1"/>
  <c r="L18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6" i="1" l="1"/>
  <c r="H47" i="1"/>
  <c r="L35" i="1"/>
  <c r="L46" i="1"/>
  <c r="W46" i="1" s="1"/>
  <c r="L38" i="1"/>
  <c r="W38" i="1" s="1"/>
  <c r="W35" i="1"/>
  <c r="W36" i="1"/>
  <c r="L31" i="1"/>
  <c r="W31" i="1" s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L25" i="1"/>
  <c r="W25" i="1" s="1"/>
  <c r="L26" i="1"/>
  <c r="W26" i="1" s="1"/>
  <c r="L27" i="1"/>
  <c r="W27" i="1" s="1"/>
  <c r="L28" i="1"/>
  <c r="W28" i="1" s="1"/>
  <c r="L29" i="1"/>
  <c r="W29" i="1" s="1"/>
  <c r="W30" i="1"/>
  <c r="L34" i="1"/>
  <c r="W34" i="1" s="1"/>
  <c r="F47" i="1"/>
  <c r="L14" i="1"/>
  <c r="W14" i="1" s="1"/>
  <c r="J47" i="1"/>
  <c r="L16" i="1"/>
  <c r="W16" i="1" s="1"/>
  <c r="L41" i="1"/>
  <c r="W41" i="1" s="1"/>
  <c r="L39" i="1"/>
  <c r="W39" i="1" s="1"/>
  <c r="L40" i="1"/>
  <c r="W40" i="1" s="1"/>
  <c r="L42" i="1"/>
  <c r="W42" i="1" s="1"/>
  <c r="L43" i="1"/>
  <c r="W43" i="1" s="1"/>
  <c r="L44" i="1"/>
  <c r="W44" i="1" s="1"/>
  <c r="L45" i="1"/>
  <c r="W45" i="1" s="1"/>
  <c r="W32" i="1"/>
  <c r="W19" i="1"/>
  <c r="V47" i="1"/>
  <c r="G47" i="1"/>
  <c r="I47" i="1"/>
  <c r="L13" i="1"/>
  <c r="W13" i="1" s="1"/>
  <c r="W47" i="1" l="1"/>
  <c r="L47" i="1"/>
</calcChain>
</file>

<file path=xl/sharedStrings.xml><?xml version="1.0" encoding="utf-8"?>
<sst xmlns="http://schemas.openxmlformats.org/spreadsheetml/2006/main" count="147" uniqueCount="139">
  <si>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</si>
  <si>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</si>
  <si>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</si>
  <si>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</si>
  <si>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</si>
  <si>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</si>
  <si>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</si>
  <si>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</si>
  <si>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</si>
  <si>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</si>
  <si>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</si>
  <si>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</si>
  <si>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</si>
  <si>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</si>
  <si>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</si>
  <si>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</si>
  <si>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</si>
  <si>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</si>
  <si>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</si>
  <si>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</si>
  <si>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</si>
  <si>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</si>
  <si>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</si>
  <si>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</si>
  <si>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</si>
  <si>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</si>
  <si>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</si>
  <si>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</si>
  <si>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</si>
  <si>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</si>
  <si>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</si>
  <si>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</si>
  <si>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</si>
  <si>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</si>
  <si>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</si>
  <si>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</si>
  <si>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</si>
  <si>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</si>
  <si>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</si>
  <si>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</si>
  <si>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</si>
  <si>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</si>
  <si>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</si>
  <si>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</si>
  <si>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</si>
  <si>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</si>
  <si>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</si>
  <si>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</si>
  <si>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</si>
  <si>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</si>
  <si>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</si>
  <si>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</si>
  <si>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</si>
  <si>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</si>
  <si>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</si>
  <si>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</si>
  <si>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</si>
  <si>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</si>
  <si>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</si>
  <si>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</si>
  <si>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</si>
  <si>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</si>
  <si>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</si>
  <si>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</si>
  <si>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</si>
  <si>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</si>
  <si>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</si>
  <si>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</si>
  <si>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</si>
  <si>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</si>
  <si>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</si>
  <si>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</si>
  <si>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</si>
  <si>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</si>
  <si>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</si>
  <si>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</si>
  <si>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</si>
  <si>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</si>
  <si>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</si>
  <si>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</si>
  <si>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</si>
  <si>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</si>
  <si>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</si>
  <si>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</si>
  <si>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</si>
  <si>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</si>
  <si>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</si>
  <si>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</si>
  <si>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</si>
  <si>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</si>
  <si>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</si>
  <si>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</si>
  <si>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</si>
  <si>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</si>
  <si>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</si>
  <si>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</si>
  <si>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</si>
  <si>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</si>
  <si>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</si>
  <si>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</si>
  <si>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</si>
  <si>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</si>
  <si>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</si>
  <si>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</si>
  <si>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</si>
  <si>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</si>
  <si>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</si>
  <si>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</si>
  <si>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</si>
  <si>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</si>
  <si>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</si>
  <si>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</si>
  <si>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</si>
  <si>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</si>
  <si>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</si>
  <si>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</si>
  <si>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</si>
  <si>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</si>
  <si>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</si>
  <si>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</si>
  <si>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</si>
  <si>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</si>
  <si>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</si>
  <si>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</si>
  <si>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</si>
  <si>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</si>
  <si>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</si>
  <si>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</si>
  <si>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</si>
  <si>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</si>
  <si>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</si>
  <si>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 xml:space="preserve">SOLANGEL ESTER DE LEON GONZALEZ </t>
  </si>
  <si>
    <t>ROSSANA MARIA GONZALEZ DE LA ROCA DE CORDON</t>
  </si>
  <si>
    <t xml:space="preserve">FREDY ROBERTO ANDERSON CANO </t>
  </si>
  <si>
    <t>ANGEL OTTONIEL ORTIZ PINEDA</t>
  </si>
  <si>
    <t>DALIA ELIZABETH HERNANDEZ AREVALO DE ACEITUNO</t>
  </si>
  <si>
    <t>…………….</t>
  </si>
  <si>
    <t>FUNCIONARIOS Y SERVIDORES PÚBLICOS :   PERÍODO DEL 01 AL 30 DE SEPTIEMBRE 2023</t>
  </si>
  <si>
    <t>Guatemala,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</si>
</sst>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7" fillId="4" borderId="4" xfId="1" applyNumberFormat="1" applyFont="1" applyFill="1" applyBorder="1">
      <alignment vertical="top"/>
    </xf>
    <xf numFmtId="4" fontId="11" fillId="4" borderId="4" xfId="0" applyNumberFormat="1" applyFont="1" applyFill="1" applyBorder="1" applyAlignment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2057398</xdr:colOff>
      <xdr:row>2</xdr:row>
      <xdr:rowOff>28575</xdr:rowOff>
    </xdr:from>
    <xdr:to>
      <xdr:col>6</xdr:col>
      <xdr:colOff>400049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410198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95249</xdr:rowOff>
    </xdr:from>
    <xdr:to>
      <xdr:col>2</xdr:col>
      <xdr:colOff>676275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0"/>
  <sheetViews>
    <sheetView tabSelected="1" zoomScaleNormal="100" workbookViewId="0">
      <pane xSplit="2" ySplit="12" topLeftCell="P44" activePane="bottomRight" state="frozen"/>
      <selection pane="topRight" activeCell="C1" sqref="C1"/>
      <selection pane="bottomLeft" activeCell="A13" sqref="A13"/>
      <selection pane="bottomRight" activeCell="S49" sqref="S49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137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93" t="s">
        <v>9</v>
      </c>
      <c r="N9" s="94"/>
      <c r="O9" s="94"/>
      <c r="P9" s="94"/>
      <c r="Q9" s="94"/>
      <c r="R9" s="94"/>
      <c r="S9" s="94"/>
      <c r="T9" s="94"/>
      <c r="U9" s="95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96"/>
      <c r="N10" s="97"/>
      <c r="O10" s="97"/>
      <c r="P10" s="97"/>
      <c r="Q10" s="97"/>
      <c r="R10" s="97"/>
      <c r="S10" s="97"/>
      <c r="T10" s="97"/>
      <c r="U10" s="98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120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30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 t="shared" ref="L13:L46" si="0"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>L13-V13</f>
        <v>35386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30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 t="shared" si="0"/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>
        <v>150</v>
      </c>
      <c r="T14" s="42"/>
      <c r="U14" s="40"/>
      <c r="V14" s="41">
        <f t="shared" ref="V14:V46" si="1">SUM(M14:U14)</f>
        <v>1264.81104</v>
      </c>
      <c r="W14" s="41">
        <f>L14-V14</f>
        <v>5026.1889599999995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30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si="0"/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/>
      <c r="U15" s="40"/>
      <c r="V15" s="41">
        <f>SUM(M15:U15)</f>
        <v>13547.57912</v>
      </c>
      <c r="W15" s="41">
        <f>L15-V15</f>
        <v>23850.420879999998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30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0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/>
      <c r="U16" s="40"/>
      <c r="V16" s="41">
        <f>SUM(M16:U16)</f>
        <v>3479.03784</v>
      </c>
      <c r="W16" s="41">
        <f>L16-V16</f>
        <v>12406.962159999999</v>
      </c>
      <c r="X16" s="68"/>
    </row>
    <row r="17" spans="1:24" s="87" customFormat="1" ht="21" customHeight="1" x14ac:dyDescent="0.25">
      <c r="A17" s="80">
        <v>5</v>
      </c>
      <c r="B17" s="81" t="s">
        <v>133</v>
      </c>
      <c r="C17" s="82" t="s">
        <v>60</v>
      </c>
      <c r="D17" s="37">
        <v>30</v>
      </c>
      <c r="E17" s="84">
        <v>10261</v>
      </c>
      <c r="F17" s="84">
        <v>250</v>
      </c>
      <c r="G17" s="84">
        <v>5000</v>
      </c>
      <c r="H17" s="84"/>
      <c r="I17" s="84">
        <v>375</v>
      </c>
      <c r="J17" s="84"/>
      <c r="K17" s="84"/>
      <c r="L17" s="41">
        <f t="shared" si="0"/>
        <v>15886</v>
      </c>
      <c r="M17" s="48">
        <v>469.08</v>
      </c>
      <c r="N17" s="48">
        <v>2345.4</v>
      </c>
      <c r="O17" s="48"/>
      <c r="P17" s="48">
        <v>310.72000000000003</v>
      </c>
      <c r="Q17" s="48"/>
      <c r="R17" s="85"/>
      <c r="S17" s="48"/>
      <c r="T17" s="48"/>
      <c r="U17" s="84"/>
      <c r="V17" s="41">
        <f>SUM(M17:U17)</f>
        <v>3125.2</v>
      </c>
      <c r="W17" s="41">
        <f>L17-V17</f>
        <v>12760.8</v>
      </c>
      <c r="X17" s="86"/>
    </row>
    <row r="18" spans="1:24" s="4" customFormat="1" ht="21" customHeight="1" x14ac:dyDescent="0.25">
      <c r="A18" s="35">
        <v>6</v>
      </c>
      <c r="B18" s="36" t="s">
        <v>124</v>
      </c>
      <c r="C18" s="37" t="s">
        <v>61</v>
      </c>
      <c r="D18" s="37">
        <v>30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si="0"/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/>
      <c r="T18" s="42"/>
      <c r="U18" s="40"/>
      <c r="V18" s="41">
        <f t="shared" si="1"/>
        <v>783.73</v>
      </c>
      <c r="W18" s="41">
        <f t="shared" ref="W18:W46" si="2">L18-V18</f>
        <v>4507.2700000000004</v>
      </c>
      <c r="X18" s="68"/>
    </row>
    <row r="19" spans="1:24" s="4" customFormat="1" ht="21" customHeight="1" x14ac:dyDescent="0.25">
      <c r="A19" s="35">
        <v>7</v>
      </c>
      <c r="B19" s="36" t="s">
        <v>127</v>
      </c>
      <c r="C19" s="37" t="s">
        <v>62</v>
      </c>
      <c r="D19" s="37">
        <v>30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si="0"/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2"/>
        <v>4507.2700000000004</v>
      </c>
      <c r="X19" s="68">
        <v>161</v>
      </c>
    </row>
    <row r="20" spans="1:24" s="53" customFormat="1" ht="21" customHeight="1" x14ac:dyDescent="0.25">
      <c r="A20" s="35">
        <v>8</v>
      </c>
      <c r="B20" s="36" t="s">
        <v>131</v>
      </c>
      <c r="C20" s="37" t="s">
        <v>63</v>
      </c>
      <c r="D20" s="37">
        <v>30</v>
      </c>
      <c r="E20" s="38">
        <v>10261</v>
      </c>
      <c r="F20" s="38">
        <v>250</v>
      </c>
      <c r="G20" s="38">
        <v>5000</v>
      </c>
      <c r="H20" s="38"/>
      <c r="I20" s="38">
        <v>375</v>
      </c>
      <c r="J20" s="38"/>
      <c r="K20" s="45"/>
      <c r="L20" s="41">
        <f t="shared" si="0"/>
        <v>15886</v>
      </c>
      <c r="M20" s="78">
        <v>469.08</v>
      </c>
      <c r="N20" s="78">
        <v>2345.4</v>
      </c>
      <c r="O20" s="78">
        <v>210.15</v>
      </c>
      <c r="P20" s="78">
        <v>454.41</v>
      </c>
      <c r="Q20" s="78"/>
      <c r="R20" s="79">
        <v>0</v>
      </c>
      <c r="S20" s="78"/>
      <c r="T20" s="78"/>
      <c r="U20" s="45"/>
      <c r="V20" s="41">
        <f t="shared" si="1"/>
        <v>3479.04</v>
      </c>
      <c r="W20" s="41">
        <f t="shared" si="2"/>
        <v>12406.96</v>
      </c>
      <c r="X20" s="68"/>
    </row>
    <row r="21" spans="1:24" s="4" customFormat="1" ht="21" customHeight="1" x14ac:dyDescent="0.25">
      <c r="A21" s="35">
        <v>9</v>
      </c>
      <c r="B21" s="36" t="s">
        <v>125</v>
      </c>
      <c r="C21" s="37" t="s">
        <v>64</v>
      </c>
      <c r="D21" s="37">
        <v>30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0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1843.34</v>
      </c>
      <c r="T21" s="42"/>
      <c r="U21" s="77"/>
      <c r="V21" s="41">
        <f t="shared" si="1"/>
        <v>2400.8199999999997</v>
      </c>
      <c r="W21" s="41">
        <f t="shared" si="2"/>
        <v>1831.1800000000003</v>
      </c>
      <c r="X21" s="68"/>
    </row>
    <row r="22" spans="1:24" s="4" customFormat="1" ht="21" customHeight="1" x14ac:dyDescent="0.25">
      <c r="A22" s="35">
        <v>10</v>
      </c>
      <c r="B22" s="44" t="s">
        <v>65</v>
      </c>
      <c r="C22" s="37" t="s">
        <v>66</v>
      </c>
      <c r="D22" s="37">
        <v>30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0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2317.56</v>
      </c>
      <c r="T22" s="42"/>
      <c r="U22" s="40"/>
      <c r="V22" s="41">
        <f t="shared" si="1"/>
        <v>4074.7999999999997</v>
      </c>
      <c r="W22" s="41">
        <f>L22-V22</f>
        <v>568.20000000000027</v>
      </c>
      <c r="X22" s="68"/>
    </row>
    <row r="23" spans="1:24" s="4" customFormat="1" ht="21" customHeight="1" x14ac:dyDescent="0.25">
      <c r="A23" s="35">
        <v>11</v>
      </c>
      <c r="B23" s="44" t="s">
        <v>122</v>
      </c>
      <c r="C23" s="37" t="s">
        <v>67</v>
      </c>
      <c r="D23" s="37">
        <v>30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0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2233.33</v>
      </c>
      <c r="T23" s="42"/>
      <c r="U23" s="40"/>
      <c r="V23" s="41">
        <f t="shared" si="1"/>
        <v>2955.2599999999998</v>
      </c>
      <c r="W23" s="41">
        <f t="shared" si="2"/>
        <v>2014.7400000000002</v>
      </c>
      <c r="X23" s="68"/>
    </row>
    <row r="24" spans="1:24" s="4" customFormat="1" ht="21" customHeight="1" x14ac:dyDescent="0.25">
      <c r="A24" s="35">
        <v>12</v>
      </c>
      <c r="B24" s="44" t="s">
        <v>68</v>
      </c>
      <c r="C24" s="37" t="s">
        <v>69</v>
      </c>
      <c r="D24" s="37">
        <v>30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>
        <v>375</v>
      </c>
      <c r="J24" s="39"/>
      <c r="K24" s="40"/>
      <c r="L24" s="41">
        <f t="shared" si="0"/>
        <v>9882</v>
      </c>
      <c r="M24" s="42">
        <v>288.95999999999998</v>
      </c>
      <c r="N24" s="42">
        <v>1348.48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1834.94</v>
      </c>
      <c r="W24" s="41">
        <f t="shared" si="2"/>
        <v>8047.0599999999995</v>
      </c>
      <c r="X24" s="68">
        <v>156.19999999999999</v>
      </c>
    </row>
    <row r="25" spans="1:24" s="4" customFormat="1" ht="21" customHeight="1" x14ac:dyDescent="0.25">
      <c r="A25" s="35">
        <v>13</v>
      </c>
      <c r="B25" s="44" t="s">
        <v>121</v>
      </c>
      <c r="C25" s="37" t="s">
        <v>70</v>
      </c>
      <c r="D25" s="37">
        <v>30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0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2352.98</v>
      </c>
      <c r="T25" s="42"/>
      <c r="U25" s="40"/>
      <c r="V25" s="41">
        <f t="shared" si="1"/>
        <v>3059.69</v>
      </c>
      <c r="W25" s="41">
        <f t="shared" si="2"/>
        <v>1514.31</v>
      </c>
      <c r="X25" s="68"/>
    </row>
    <row r="26" spans="1:24" s="4" customFormat="1" ht="21" customHeight="1" x14ac:dyDescent="0.25">
      <c r="A26" s="35">
        <v>14</v>
      </c>
      <c r="B26" s="36" t="s">
        <v>71</v>
      </c>
      <c r="C26" s="37" t="s">
        <v>72</v>
      </c>
      <c r="D26" s="37">
        <v>30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0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2"/>
        <v>2979.64</v>
      </c>
      <c r="X26" s="68"/>
    </row>
    <row r="27" spans="1:24" s="4" customFormat="1" ht="21" customHeight="1" x14ac:dyDescent="0.25">
      <c r="A27" s="35">
        <v>15</v>
      </c>
      <c r="B27" s="36" t="s">
        <v>128</v>
      </c>
      <c r="C27" s="37" t="s">
        <v>72</v>
      </c>
      <c r="D27" s="37">
        <v>30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si="0"/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468.59</v>
      </c>
      <c r="T27" s="42"/>
      <c r="U27" s="40"/>
      <c r="V27" s="41">
        <f t="shared" si="1"/>
        <v>912.95</v>
      </c>
      <c r="W27" s="41">
        <f t="shared" si="2"/>
        <v>2511.0500000000002</v>
      </c>
      <c r="X27" s="68"/>
    </row>
    <row r="28" spans="1:24" s="4" customFormat="1" ht="21" customHeight="1" x14ac:dyDescent="0.25">
      <c r="A28" s="35">
        <v>16</v>
      </c>
      <c r="B28" s="36" t="s">
        <v>73</v>
      </c>
      <c r="C28" s="37" t="s">
        <v>74</v>
      </c>
      <c r="D28" s="37">
        <v>30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0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2"/>
        <v>3006.3</v>
      </c>
      <c r="X28" s="68">
        <v>856.5</v>
      </c>
    </row>
    <row r="29" spans="1:24" s="91" customFormat="1" ht="21" customHeight="1" x14ac:dyDescent="0.25">
      <c r="A29" s="88">
        <v>17</v>
      </c>
      <c r="B29" s="89" t="s">
        <v>134</v>
      </c>
      <c r="C29" s="83" t="s">
        <v>74</v>
      </c>
      <c r="D29" s="37">
        <v>30</v>
      </c>
      <c r="E29" s="76">
        <v>1105</v>
      </c>
      <c r="F29" s="76">
        <v>250</v>
      </c>
      <c r="G29" s="76">
        <v>2100</v>
      </c>
      <c r="H29" s="76"/>
      <c r="I29" s="76"/>
      <c r="J29" s="76"/>
      <c r="K29" s="77"/>
      <c r="L29" s="41">
        <f t="shared" si="0"/>
        <v>3455</v>
      </c>
      <c r="M29" s="42">
        <v>96.15</v>
      </c>
      <c r="N29" s="42">
        <v>352.55</v>
      </c>
      <c r="O29" s="42"/>
      <c r="P29" s="42"/>
      <c r="Q29" s="42"/>
      <c r="R29" s="43">
        <v>0</v>
      </c>
      <c r="S29" s="42"/>
      <c r="T29" s="42"/>
      <c r="U29" s="77"/>
      <c r="V29" s="41">
        <f t="shared" ref="V29" si="3">SUM(M29:U29)</f>
        <v>448.70000000000005</v>
      </c>
      <c r="W29" s="41">
        <f t="shared" ref="W29" si="4">L29-V29</f>
        <v>3006.3</v>
      </c>
      <c r="X29" s="90"/>
    </row>
    <row r="30" spans="1:24" s="4" customFormat="1" ht="21" customHeight="1" x14ac:dyDescent="0.25">
      <c r="A30" s="35">
        <v>18</v>
      </c>
      <c r="B30" s="44" t="s">
        <v>75</v>
      </c>
      <c r="C30" s="37" t="s">
        <v>76</v>
      </c>
      <c r="D30" s="37">
        <v>30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0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2"/>
        <v>5344.34</v>
      </c>
      <c r="X30" s="68"/>
    </row>
    <row r="31" spans="1:24" s="4" customFormat="1" ht="21" customHeight="1" x14ac:dyDescent="0.25">
      <c r="A31" s="35">
        <v>19</v>
      </c>
      <c r="B31" s="36" t="s">
        <v>77</v>
      </c>
      <c r="C31" s="37" t="s">
        <v>78</v>
      </c>
      <c r="D31" s="37">
        <v>30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0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/>
      <c r="T31" s="42"/>
      <c r="U31" s="40"/>
      <c r="V31" s="41">
        <f t="shared" si="1"/>
        <v>2171.85</v>
      </c>
      <c r="W31" s="41">
        <f>L31-V31</f>
        <v>8750.15</v>
      </c>
      <c r="X31" s="68"/>
    </row>
    <row r="32" spans="1:24" s="4" customFormat="1" ht="21" customHeight="1" x14ac:dyDescent="0.25">
      <c r="A32" s="35">
        <v>20</v>
      </c>
      <c r="B32" s="44" t="s">
        <v>123</v>
      </c>
      <c r="C32" s="37" t="s">
        <v>79</v>
      </c>
      <c r="D32" s="37">
        <v>30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0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/>
      <c r="U32" s="40"/>
      <c r="V32" s="41">
        <f t="shared" si="1"/>
        <v>3268.89</v>
      </c>
      <c r="W32" s="41">
        <f t="shared" si="2"/>
        <v>12617.11</v>
      </c>
      <c r="X32" s="68"/>
    </row>
    <row r="33" spans="1:24" s="4" customFormat="1" ht="21" customHeight="1" x14ac:dyDescent="0.25">
      <c r="A33" s="35">
        <v>21</v>
      </c>
      <c r="B33" s="36" t="s">
        <v>80</v>
      </c>
      <c r="C33" s="37" t="s">
        <v>81</v>
      </c>
      <c r="D33" s="37">
        <v>30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0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971.39</v>
      </c>
      <c r="T33" s="42"/>
      <c r="U33" s="40"/>
      <c r="V33" s="41">
        <f t="shared" si="1"/>
        <v>1907.92</v>
      </c>
      <c r="W33" s="41">
        <f t="shared" si="2"/>
        <v>3796.08</v>
      </c>
      <c r="X33" s="68"/>
    </row>
    <row r="34" spans="1:24" s="4" customFormat="1" ht="21" customHeight="1" x14ac:dyDescent="0.25">
      <c r="A34" s="35">
        <v>22</v>
      </c>
      <c r="B34" s="36" t="s">
        <v>126</v>
      </c>
      <c r="C34" s="36" t="s">
        <v>82</v>
      </c>
      <c r="D34" s="37">
        <v>30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0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77"/>
      <c r="V34" s="41">
        <f t="shared" si="1"/>
        <v>939.46</v>
      </c>
      <c r="W34" s="41">
        <f t="shared" si="2"/>
        <v>5160.54</v>
      </c>
      <c r="X34" s="68"/>
    </row>
    <row r="35" spans="1:24" s="4" customFormat="1" ht="21" customHeight="1" x14ac:dyDescent="0.25">
      <c r="A35" s="35">
        <v>23</v>
      </c>
      <c r="B35" s="46" t="s">
        <v>83</v>
      </c>
      <c r="C35" s="37" t="s">
        <v>84</v>
      </c>
      <c r="D35" s="37">
        <v>30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si="0"/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2"/>
        <v>12617.11</v>
      </c>
      <c r="X35" s="68">
        <v>330</v>
      </c>
    </row>
    <row r="36" spans="1:24" s="4" customFormat="1" ht="21" customHeight="1" x14ac:dyDescent="0.25">
      <c r="A36" s="35">
        <v>24</v>
      </c>
      <c r="B36" s="36" t="s">
        <v>85</v>
      </c>
      <c r="C36" s="37" t="s">
        <v>86</v>
      </c>
      <c r="D36" s="37">
        <v>30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375</v>
      </c>
      <c r="J36" s="39"/>
      <c r="K36" s="40"/>
      <c r="L36" s="41">
        <f t="shared" si="0"/>
        <v>10082</v>
      </c>
      <c r="M36" s="42">
        <v>294.95999999999998</v>
      </c>
      <c r="N36" s="42">
        <v>1376.48</v>
      </c>
      <c r="O36" s="42">
        <v>132.13999999999999</v>
      </c>
      <c r="P36" s="42">
        <v>205.8</v>
      </c>
      <c r="Q36" s="42">
        <v>0</v>
      </c>
      <c r="R36" s="43">
        <v>0</v>
      </c>
      <c r="S36" s="42">
        <v>3680.14</v>
      </c>
      <c r="T36" s="42"/>
      <c r="U36" s="40"/>
      <c r="V36" s="41">
        <f t="shared" si="1"/>
        <v>5689.5199999999995</v>
      </c>
      <c r="W36" s="41">
        <f t="shared" si="2"/>
        <v>4392.4800000000005</v>
      </c>
      <c r="X36" s="68"/>
    </row>
    <row r="37" spans="1:24" s="53" customFormat="1" ht="21" customHeight="1" x14ac:dyDescent="0.25">
      <c r="A37" s="35">
        <v>25</v>
      </c>
      <c r="B37" s="46" t="s">
        <v>132</v>
      </c>
      <c r="C37" s="37" t="s">
        <v>87</v>
      </c>
      <c r="D37" s="37">
        <v>30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8"/>
      <c r="K37" s="45"/>
      <c r="L37" s="41">
        <f t="shared" si="0"/>
        <v>7882</v>
      </c>
      <c r="M37" s="78">
        <v>228.95999999999998</v>
      </c>
      <c r="N37" s="78">
        <v>992.16000000000008</v>
      </c>
      <c r="O37" s="78"/>
      <c r="P37" s="78">
        <v>133.88</v>
      </c>
      <c r="Q37" s="78"/>
      <c r="R37" s="79">
        <v>0</v>
      </c>
      <c r="S37" s="78"/>
      <c r="T37" s="78"/>
      <c r="U37" s="45"/>
      <c r="V37" s="41">
        <f t="shared" si="1"/>
        <v>1355</v>
      </c>
      <c r="W37" s="41">
        <f t="shared" si="2"/>
        <v>6527</v>
      </c>
      <c r="X37" s="68">
        <v>728</v>
      </c>
    </row>
    <row r="38" spans="1:24" s="4" customFormat="1" ht="21" customHeight="1" x14ac:dyDescent="0.25">
      <c r="A38" s="35">
        <v>26</v>
      </c>
      <c r="B38" s="36" t="s">
        <v>88</v>
      </c>
      <c r="C38" s="37" t="s">
        <v>89</v>
      </c>
      <c r="D38" s="37">
        <v>30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0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/>
      <c r="U38" s="40"/>
      <c r="V38" s="41">
        <f t="shared" si="1"/>
        <v>1355</v>
      </c>
      <c r="W38" s="41">
        <f t="shared" si="2"/>
        <v>6527</v>
      </c>
      <c r="X38" s="68"/>
    </row>
    <row r="39" spans="1:24" s="4" customFormat="1" ht="21" customHeight="1" x14ac:dyDescent="0.25">
      <c r="A39" s="35">
        <v>27</v>
      </c>
      <c r="B39" s="36" t="s">
        <v>129</v>
      </c>
      <c r="C39" s="37" t="s">
        <v>90</v>
      </c>
      <c r="D39" s="37">
        <v>30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0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2654.09</v>
      </c>
      <c r="T39" s="42"/>
      <c r="U39" s="42">
        <v>30</v>
      </c>
      <c r="V39" s="41">
        <f t="shared" si="1"/>
        <v>3423.12</v>
      </c>
      <c r="W39" s="41">
        <f t="shared" si="2"/>
        <v>1321.88</v>
      </c>
      <c r="X39" s="68"/>
    </row>
    <row r="40" spans="1:24" s="4" customFormat="1" ht="21" customHeight="1" x14ac:dyDescent="0.25">
      <c r="A40" s="35">
        <v>28</v>
      </c>
      <c r="B40" s="36" t="s">
        <v>91</v>
      </c>
      <c r="C40" s="37" t="s">
        <v>92</v>
      </c>
      <c r="D40" s="37">
        <v>30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0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4726.41</v>
      </c>
      <c r="T40" s="42"/>
      <c r="U40" s="42"/>
      <c r="V40" s="41">
        <f t="shared" si="1"/>
        <v>5988.08</v>
      </c>
      <c r="W40" s="41">
        <f t="shared" si="2"/>
        <v>1431.92</v>
      </c>
      <c r="X40" s="68"/>
    </row>
    <row r="41" spans="1:24" s="4" customFormat="1" ht="21" customHeight="1" x14ac:dyDescent="0.25">
      <c r="A41" s="35">
        <v>29</v>
      </c>
      <c r="B41" s="36" t="s">
        <v>93</v>
      </c>
      <c r="C41" s="37" t="s">
        <v>94</v>
      </c>
      <c r="D41" s="37">
        <v>30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si="0"/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3717.64</v>
      </c>
      <c r="T41" s="42"/>
      <c r="U41" s="42"/>
      <c r="V41" s="41">
        <f t="shared" si="1"/>
        <v>4424.75</v>
      </c>
      <c r="W41" s="41">
        <f t="shared" si="2"/>
        <v>468.25</v>
      </c>
      <c r="X41" s="68"/>
    </row>
    <row r="42" spans="1:24" s="4" customFormat="1" ht="21" customHeight="1" x14ac:dyDescent="0.25">
      <c r="A42" s="35">
        <v>30</v>
      </c>
      <c r="B42" s="36" t="s">
        <v>130</v>
      </c>
      <c r="C42" s="37" t="s">
        <v>89</v>
      </c>
      <c r="D42" s="37">
        <v>30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0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4132.74</v>
      </c>
      <c r="T42" s="42"/>
      <c r="U42" s="42"/>
      <c r="V42" s="41">
        <f t="shared" si="1"/>
        <v>5487.74</v>
      </c>
      <c r="W42" s="41">
        <f t="shared" si="2"/>
        <v>2394.2600000000002</v>
      </c>
      <c r="X42" s="68"/>
    </row>
    <row r="43" spans="1:24" s="4" customFormat="1" ht="21" customHeight="1" x14ac:dyDescent="0.25">
      <c r="A43" s="35">
        <v>31</v>
      </c>
      <c r="B43" s="36" t="s">
        <v>95</v>
      </c>
      <c r="C43" s="37" t="s">
        <v>96</v>
      </c>
      <c r="D43" s="37">
        <v>30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0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4089.89</v>
      </c>
      <c r="T43" s="42"/>
      <c r="U43" s="42"/>
      <c r="V43" s="41">
        <f t="shared" si="1"/>
        <v>5444.8899999999994</v>
      </c>
      <c r="W43" s="41">
        <f t="shared" si="2"/>
        <v>2437.1100000000006</v>
      </c>
      <c r="X43" s="68">
        <v>479</v>
      </c>
    </row>
    <row r="44" spans="1:24" s="4" customFormat="1" ht="21" customHeight="1" x14ac:dyDescent="0.25">
      <c r="A44" s="35">
        <v>32</v>
      </c>
      <c r="B44" s="36" t="s">
        <v>97</v>
      </c>
      <c r="C44" s="37" t="s">
        <v>98</v>
      </c>
      <c r="D44" s="37">
        <v>30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0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2"/>
        <v>12617.11</v>
      </c>
      <c r="X44" s="68"/>
    </row>
    <row r="45" spans="1:24" s="4" customFormat="1" ht="21" customHeight="1" x14ac:dyDescent="0.25">
      <c r="A45" s="35">
        <v>33</v>
      </c>
      <c r="B45" s="49" t="s">
        <v>99</v>
      </c>
      <c r="C45" s="37" t="s">
        <v>86</v>
      </c>
      <c r="D45" s="37">
        <v>30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0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/>
      <c r="U45" s="42"/>
      <c r="V45" s="41">
        <f t="shared" si="1"/>
        <v>1355</v>
      </c>
      <c r="W45" s="41">
        <f t="shared" si="2"/>
        <v>6527</v>
      </c>
      <c r="X45" s="68"/>
    </row>
    <row r="46" spans="1:24" s="91" customFormat="1" ht="21" customHeight="1" x14ac:dyDescent="0.25">
      <c r="A46" s="88">
        <v>34</v>
      </c>
      <c r="B46" s="92" t="s">
        <v>135</v>
      </c>
      <c r="C46" s="83" t="s">
        <v>100</v>
      </c>
      <c r="D46" s="37">
        <v>30</v>
      </c>
      <c r="E46" s="76">
        <v>1460</v>
      </c>
      <c r="F46" s="76">
        <v>250</v>
      </c>
      <c r="G46" s="76">
        <v>2735</v>
      </c>
      <c r="H46" s="76"/>
      <c r="I46" s="76" t="s">
        <v>136</v>
      </c>
      <c r="J46" s="76"/>
      <c r="K46" s="77"/>
      <c r="L46" s="41">
        <f t="shared" si="0"/>
        <v>4445</v>
      </c>
      <c r="M46" s="42">
        <v>125.85</v>
      </c>
      <c r="N46" s="42">
        <v>503.4</v>
      </c>
      <c r="O46" s="42"/>
      <c r="P46" s="42"/>
      <c r="Q46" s="42"/>
      <c r="R46" s="43">
        <v>0</v>
      </c>
      <c r="S46" s="42"/>
      <c r="T46" s="42"/>
      <c r="U46" s="42"/>
      <c r="V46" s="41">
        <f t="shared" si="1"/>
        <v>629.25</v>
      </c>
      <c r="W46" s="41">
        <f t="shared" si="2"/>
        <v>3815.75</v>
      </c>
      <c r="X46" s="90"/>
    </row>
    <row r="47" spans="1:24" s="4" customFormat="1" x14ac:dyDescent="0.25">
      <c r="A47" s="50"/>
      <c r="B47" s="51" t="s">
        <v>101</v>
      </c>
      <c r="C47" s="3"/>
      <c r="D47" s="52"/>
      <c r="E47" s="41">
        <f t="shared" ref="E47:L47" si="5">SUM(E13:E46)</f>
        <v>162238</v>
      </c>
      <c r="F47" s="41">
        <f t="shared" si="5"/>
        <v>8500</v>
      </c>
      <c r="G47" s="41">
        <f t="shared" si="5"/>
        <v>117471</v>
      </c>
      <c r="H47" s="41">
        <f t="shared" si="5"/>
        <v>18300</v>
      </c>
      <c r="I47" s="41">
        <f t="shared" si="5"/>
        <v>6750</v>
      </c>
      <c r="J47" s="41">
        <f t="shared" si="5"/>
        <v>24000</v>
      </c>
      <c r="K47" s="41">
        <f t="shared" si="5"/>
        <v>0</v>
      </c>
      <c r="L47" s="41">
        <f t="shared" si="5"/>
        <v>337259</v>
      </c>
      <c r="M47" s="41">
        <f t="shared" ref="M47:V47" si="6">SUM(M13:M46)</f>
        <v>7492.08</v>
      </c>
      <c r="N47" s="41">
        <f t="shared" si="6"/>
        <v>42282.340000000026</v>
      </c>
      <c r="O47" s="41">
        <f t="shared" si="6"/>
        <v>1564.9580000000003</v>
      </c>
      <c r="P47" s="41">
        <f t="shared" si="6"/>
        <v>7918.630000000001</v>
      </c>
      <c r="Q47" s="41">
        <f t="shared" si="6"/>
        <v>1098.25</v>
      </c>
      <c r="R47" s="41">
        <f t="shared" si="6"/>
        <v>0</v>
      </c>
      <c r="S47" s="41">
        <f t="shared" si="6"/>
        <v>43797</v>
      </c>
      <c r="T47" s="41">
        <f t="shared" si="6"/>
        <v>0</v>
      </c>
      <c r="U47" s="41">
        <f t="shared" si="6"/>
        <v>30</v>
      </c>
      <c r="V47" s="41">
        <f t="shared" si="6"/>
        <v>104183.258</v>
      </c>
      <c r="W47" s="41">
        <f>SUM(W13:W46)</f>
        <v>233075.74199999997</v>
      </c>
      <c r="X47" s="69">
        <f>SUM(X13:X46)</f>
        <v>2710.7</v>
      </c>
    </row>
    <row r="48" spans="1:24" s="4" customFormat="1" x14ac:dyDescent="0.25">
      <c r="A48" s="56" t="s">
        <v>102</v>
      </c>
      <c r="B48" s="61"/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/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/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62"/>
      <c r="B51" s="63" t="s">
        <v>103</v>
      </c>
      <c r="C51" s="64"/>
      <c r="D51" s="52"/>
      <c r="P51" s="53"/>
      <c r="Q51" s="53"/>
      <c r="R51" s="53"/>
      <c r="S51" s="53"/>
      <c r="T51" s="53"/>
      <c r="U51" s="53"/>
      <c r="V51" s="53"/>
      <c r="W51" s="53"/>
      <c r="X51" s="5"/>
    </row>
    <row r="52" spans="1:24" s="4" customFormat="1" x14ac:dyDescent="0.25">
      <c r="A52" s="65" t="s">
        <v>104</v>
      </c>
      <c r="B52" s="66" t="s">
        <v>105</v>
      </c>
      <c r="C52" s="64"/>
      <c r="D52" s="52"/>
      <c r="E52" s="54"/>
      <c r="F52" s="54"/>
      <c r="G52" s="54"/>
      <c r="H52" s="54"/>
      <c r="I52" s="54"/>
      <c r="J52" s="54"/>
      <c r="K52" s="54"/>
      <c r="L52" s="59"/>
      <c r="P52" s="53"/>
      <c r="Q52" s="53"/>
      <c r="R52" s="53"/>
      <c r="S52" s="53"/>
      <c r="T52" s="53"/>
      <c r="U52" s="53"/>
      <c r="V52" s="53"/>
      <c r="W52" s="53"/>
      <c r="X52" s="5"/>
    </row>
    <row r="53" spans="1:24" s="4" customFormat="1" x14ac:dyDescent="0.25">
      <c r="A53" s="56" t="s">
        <v>106</v>
      </c>
      <c r="B53" s="66" t="s">
        <v>107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56" t="s">
        <v>108</v>
      </c>
      <c r="B54" s="66" t="s">
        <v>109</v>
      </c>
      <c r="C54" s="64"/>
      <c r="D54" s="52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110</v>
      </c>
      <c r="B55" s="66" t="s">
        <v>111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112</v>
      </c>
      <c r="B56" s="66" t="s">
        <v>113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114</v>
      </c>
      <c r="B57" s="67" t="s">
        <v>115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116</v>
      </c>
      <c r="B58" s="67" t="s">
        <v>117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118</v>
      </c>
      <c r="B59" s="66" t="s">
        <v>119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0"/>
      <c r="B60" s="70" t="s">
        <v>138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SEPTIEMBRE 2023</vt:lpstr>
      <vt:lpstr>'NOMINA 011 SEPTIEMBRE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2023-09-18T15:26:48Z</cp:lastPrinted>
  <dcterms:created xsi:type="dcterms:W3CDTF">2020-08-04T17:56:24Z</dcterms:created>
  <dcterms:modified xsi:type="dcterms:W3CDTF">2023-10-03T20:42:33Z</dcterms:modified>
</cp:coreProperties>
</file>